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sdtourisme-my.sharepoint.com/personal/l_poirier_tourisme93_com/Documents/observatoire CDT/"/>
    </mc:Choice>
  </mc:AlternateContent>
  <xr:revisionPtr revIDLastSave="0" documentId="8_{118D2299-4D43-4A5D-8188-EC6C55D63203}" xr6:coauthVersionLast="47" xr6:coauthVersionMax="47" xr10:uidLastSave="{00000000-0000-0000-0000-000000000000}"/>
  <bookViews>
    <workbookView xWindow="-108" yWindow="-108" windowWidth="23256" windowHeight="12456" activeTab="5" xr2:uid="{777C2DB2-477E-47ED-BC48-E92857EA81F8}"/>
  </bookViews>
  <sheets>
    <sheet name="Carte Zones" sheetId="1" r:id="rId1"/>
    <sheet name="92, 93, 94, 75" sheetId="14" r:id="rId2"/>
    <sheet name="Observatoire Paris" sheetId="15" r:id="rId3"/>
    <sheet name="Benchmark Paris" sheetId="16" r:id="rId4"/>
    <sheet name="Observatoire CDT 92" sheetId="17" r:id="rId5"/>
    <sheet name="Observatoire CDT 93" sheetId="18" r:id="rId6"/>
    <sheet name="Observatoire CDT 94" sheetId="19" r:id="rId7"/>
    <sheet name="Consolidation sans Paris" sheetId="20" r:id="rId8"/>
    <sheet name="Consolidation av Paris" sheetId="21" r:id="rId9"/>
  </sheets>
  <definedNames>
    <definedName name="_xlnm._FilterDatabase" localSheetId="1" hidden="1">'92, 93, 94, 75'!#REF!</definedName>
    <definedName name="_xlnm._FilterDatabase" localSheetId="3" hidden="1">'Benchmark Paris'!$C$196:$P$199</definedName>
    <definedName name="_xlnm._FilterDatabase" localSheetId="8" hidden="1">'Consolidation av Paris'!#REF!</definedName>
    <definedName name="_xlnm._FilterDatabase" localSheetId="7" hidden="1">'Consolidation sans Paris'!#REF!</definedName>
    <definedName name="_xlnm._FilterDatabase" localSheetId="4" hidden="1">'Observatoire CDT 92'!#REF!</definedName>
    <definedName name="_xlnm._FilterDatabase" localSheetId="5" hidden="1">'Observatoire CDT 93'!#REF!</definedName>
    <definedName name="_xlnm._FilterDatabase" localSheetId="6" hidden="1">'Observatoire CDT 94'!#REF!</definedName>
    <definedName name="_xlnm._FilterDatabase" localSheetId="2" hidden="1">'Observatoire Paris'!$C$199:$P$202</definedName>
    <definedName name="_xlnm.Print_Titles" localSheetId="1">'92, 93, 94, 75'!$1:$4</definedName>
    <definedName name="_xlnm.Print_Titles" localSheetId="3">'Benchmark Paris'!$1:$4</definedName>
    <definedName name="_xlnm.Print_Titles" localSheetId="8">'Consolidation av Paris'!$1:$4</definedName>
    <definedName name="_xlnm.Print_Titles" localSheetId="7">'Consolidation sans Paris'!$1:$4</definedName>
    <definedName name="_xlnm.Print_Titles" localSheetId="4">'Observatoire CDT 92'!$1:$4</definedName>
    <definedName name="_xlnm.Print_Titles" localSheetId="5">'Observatoire CDT 93'!$1:$4</definedName>
    <definedName name="_xlnm.Print_Titles" localSheetId="6">'Observatoire CDT 94'!$1:$4</definedName>
    <definedName name="_xlnm.Print_Titles" localSheetId="2">'Observatoire Paris'!$1:$4</definedName>
    <definedName name="_xlnm.Print_Area" localSheetId="1">'92, 93, 94, 75'!$B$1:$Q$74</definedName>
    <definedName name="_xlnm.Print_Area" localSheetId="3">'Benchmark Paris'!$B$1:$Q$212</definedName>
    <definedName name="_xlnm.Print_Area" localSheetId="0">'Carte Zones'!$B$1:$H$45</definedName>
    <definedName name="_xlnm.Print_Area" localSheetId="8">'Consolidation av Paris'!$B$1:$Q$99</definedName>
    <definedName name="_xlnm.Print_Area" localSheetId="7">'Consolidation sans Paris'!$B$1:$Q$99</definedName>
    <definedName name="_xlnm.Print_Area" localSheetId="4">'Observatoire CDT 92'!$B$1:$Q$138</definedName>
    <definedName name="_xlnm.Print_Area" localSheetId="5">'Observatoire CDT 93'!$B$1:$Q$349</definedName>
    <definedName name="_xlnm.Print_Area" localSheetId="6">'Observatoire CDT 94'!$B$1:$Q$98</definedName>
    <definedName name="_xlnm.Print_Area" localSheetId="2">'Observatoire Paris'!$B$1:$Q$295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21" l="1"/>
  <c r="M76" i="21"/>
  <c r="L76" i="21" s="1"/>
  <c r="K76" i="21" s="1"/>
  <c r="J76" i="21" s="1"/>
  <c r="I76" i="21"/>
  <c r="H76" i="21" s="1"/>
  <c r="G76" i="21" s="1"/>
  <c r="F76" i="21" s="1"/>
  <c r="E76" i="21" s="1"/>
  <c r="D76" i="21" s="1"/>
  <c r="P30" i="21"/>
  <c r="P43" i="21" s="1"/>
  <c r="P56" i="21" s="1"/>
  <c r="P69" i="21" s="1"/>
  <c r="P96" i="21" s="1"/>
  <c r="N76" i="20"/>
  <c r="M76" i="20" s="1"/>
  <c r="L76" i="20" s="1"/>
  <c r="K76" i="20" s="1"/>
  <c r="J76" i="20" s="1"/>
  <c r="I76" i="20"/>
  <c r="H76" i="20" s="1"/>
  <c r="G76" i="20" s="1"/>
  <c r="F76" i="20" s="1"/>
  <c r="E76" i="20" s="1"/>
  <c r="D76" i="20" s="1"/>
  <c r="P30" i="20"/>
  <c r="P43" i="20" s="1"/>
  <c r="P56" i="20" s="1"/>
  <c r="P69" i="20" s="1"/>
  <c r="P96" i="20" s="1"/>
  <c r="P30" i="19"/>
  <c r="P43" i="19" s="1"/>
  <c r="P56" i="19" s="1"/>
  <c r="P71" i="19" s="1"/>
  <c r="P84" i="19" s="1"/>
  <c r="P97" i="19" s="1"/>
  <c r="P30" i="18"/>
  <c r="P43" i="18" s="1"/>
  <c r="P56" i="18" s="1"/>
  <c r="P69" i="18" s="1"/>
  <c r="P84" i="18" s="1"/>
  <c r="P97" i="18" s="1"/>
  <c r="P110" i="18" s="1"/>
  <c r="P123" i="18" s="1"/>
  <c r="P137" i="18" s="1"/>
  <c r="P150" i="18" s="1"/>
  <c r="P163" i="18" s="1"/>
  <c r="P176" i="18" s="1"/>
  <c r="P190" i="18" s="1"/>
  <c r="P203" i="18" s="1"/>
  <c r="P216" i="18" s="1"/>
  <c r="P229" i="18" s="1"/>
  <c r="P243" i="18" s="1"/>
  <c r="P256" i="18" s="1"/>
  <c r="P269" i="18" s="1"/>
  <c r="P282" i="18" s="1"/>
  <c r="P296" i="18" s="1"/>
  <c r="P309" i="18" s="1"/>
  <c r="P322" i="18" s="1"/>
  <c r="P335" i="18" s="1"/>
  <c r="P348" i="18" s="1"/>
  <c r="P69" i="17"/>
  <c r="P84" i="17" s="1"/>
  <c r="P97" i="17" s="1"/>
  <c r="P110" i="17" s="1"/>
  <c r="P123" i="17" s="1"/>
  <c r="P136" i="17" s="1"/>
  <c r="P43" i="17"/>
  <c r="P56" i="17" s="1"/>
  <c r="P30" i="17"/>
  <c r="P43" i="16"/>
  <c r="P56" i="16" s="1"/>
  <c r="P69" i="16" s="1"/>
  <c r="P82" i="16" s="1"/>
  <c r="P95" i="16" s="1"/>
  <c r="P108" i="16" s="1"/>
  <c r="P121" i="16" s="1"/>
  <c r="P134" i="16" s="1"/>
  <c r="P147" i="16" s="1"/>
  <c r="P160" i="16" s="1"/>
  <c r="P173" i="16" s="1"/>
  <c r="P186" i="16" s="1"/>
  <c r="P199" i="16" s="1"/>
  <c r="P212" i="16" s="1"/>
  <c r="P30" i="16"/>
  <c r="P69" i="15"/>
  <c r="P82" i="15" s="1"/>
  <c r="P95" i="15" s="1"/>
  <c r="P110" i="15" s="1"/>
  <c r="P123" i="15" s="1"/>
  <c r="P136" i="15" s="1"/>
  <c r="P149" i="15" s="1"/>
  <c r="P162" i="15" s="1"/>
  <c r="P176" i="15" s="1"/>
  <c r="P189" i="15" s="1"/>
  <c r="P202" i="15" s="1"/>
  <c r="P215" i="15" s="1"/>
  <c r="P228" i="15" s="1"/>
  <c r="P242" i="15" s="1"/>
  <c r="P255" i="15" s="1"/>
  <c r="P268" i="15" s="1"/>
  <c r="P281" i="15" s="1"/>
  <c r="P294" i="15" s="1"/>
  <c r="P43" i="15"/>
  <c r="P56" i="15" s="1"/>
  <c r="P30" i="15"/>
  <c r="H64" i="14"/>
  <c r="P32" i="14"/>
  <c r="P45" i="14" s="1"/>
  <c r="P58" i="14" s="1"/>
  <c r="E64" i="14" l="1"/>
  <c r="F64" i="14"/>
  <c r="I64" i="14" l="1"/>
  <c r="G64" i="14"/>
</calcChain>
</file>

<file path=xl/sharedStrings.xml><?xml version="1.0" encoding="utf-8"?>
<sst xmlns="http://schemas.openxmlformats.org/spreadsheetml/2006/main" count="1417" uniqueCount="601">
  <si>
    <t>Zones présentes dans chaque département</t>
  </si>
  <si>
    <t>Performances hôtelières par département</t>
  </si>
  <si>
    <t>Paris</t>
  </si>
  <si>
    <t>Cumul Janv. à mois en cours</t>
  </si>
  <si>
    <t>Taux d'occupation en %</t>
  </si>
  <si>
    <t>Prix moyens en euros TTC</t>
  </si>
  <si>
    <t>RevPAR en euros TTC</t>
  </si>
  <si>
    <t>Evolution par rapport à 2023</t>
  </si>
  <si>
    <t xml:space="preserve"> -   Taux d'occupation en pts</t>
  </si>
  <si>
    <t xml:space="preserve"> -   Prix moyens en %</t>
  </si>
  <si>
    <t xml:space="preserve"> -   RevPAR en %</t>
  </si>
  <si>
    <t>Hauts-de-Seine</t>
  </si>
  <si>
    <t>Seine-Saint-Denis</t>
  </si>
  <si>
    <t>Val-de-Marne</t>
  </si>
  <si>
    <t>Performances hôtelières et para-hôtelières à Paris par catégorie</t>
  </si>
  <si>
    <t>2*</t>
  </si>
  <si>
    <t>3*</t>
  </si>
  <si>
    <t>4*</t>
  </si>
  <si>
    <t>5*</t>
  </si>
  <si>
    <t>Global Hôtellerie</t>
  </si>
  <si>
    <t>Résidences</t>
  </si>
  <si>
    <t>Hôtels + Résidences</t>
  </si>
  <si>
    <t>Performances hôtelières à Paris par zone</t>
  </si>
  <si>
    <t>Alésia, Porte d'Italie</t>
  </si>
  <si>
    <t>Bastille, République</t>
  </si>
  <si>
    <t>Belleville, Nation</t>
  </si>
  <si>
    <t>Bercy, Gare de Lyon, Nation</t>
  </si>
  <si>
    <t>Champs Elysées, Vendôme</t>
  </si>
  <si>
    <t>Clichy, La Chapelle, La Villette</t>
  </si>
  <si>
    <t>Gares, Canal Saint Martin</t>
  </si>
  <si>
    <t>Le Marais, Les Halles</t>
  </si>
  <si>
    <t>Montmartre, Pigalle</t>
  </si>
  <si>
    <t>Notre Dame, quartier Latin</t>
  </si>
  <si>
    <t>Opéra, Grands Boulevards</t>
  </si>
  <si>
    <t>Passy, Bois de Boulogne</t>
  </si>
  <si>
    <t>Porte de Versailles, Necker</t>
  </si>
  <si>
    <t>Saint Germain, Luxembourg, Montparnasse</t>
  </si>
  <si>
    <t>Tour Eiffel, Trocadéro, Invalides</t>
  </si>
  <si>
    <t>Performances hôtelières des principales villes européennes</t>
  </si>
  <si>
    <t>Grand Paris</t>
  </si>
  <si>
    <t>Berlin</t>
  </si>
  <si>
    <t>Francfort</t>
  </si>
  <si>
    <t>Munich</t>
  </si>
  <si>
    <t>Londres</t>
  </si>
  <si>
    <t>Milan</t>
  </si>
  <si>
    <t>Rome</t>
  </si>
  <si>
    <t>Barcelone</t>
  </si>
  <si>
    <t>Madrid</t>
  </si>
  <si>
    <t>Bruxelles</t>
  </si>
  <si>
    <t>Amsterdam</t>
  </si>
  <si>
    <t>Genève</t>
  </si>
  <si>
    <t>Zurich</t>
  </si>
  <si>
    <t>Vienne</t>
  </si>
  <si>
    <t>Prague</t>
  </si>
  <si>
    <t>Moscou</t>
  </si>
  <si>
    <t>Performances hôtelières par catégorie des Hauts-de-Seine</t>
  </si>
  <si>
    <t>Super-économique</t>
  </si>
  <si>
    <t>Economique</t>
  </si>
  <si>
    <t>Moyen de Gamme</t>
  </si>
  <si>
    <t>Haut de Gamme</t>
  </si>
  <si>
    <t>Global</t>
  </si>
  <si>
    <t>Performances hôtelières par zone des Hauts-de-Seine</t>
  </si>
  <si>
    <t>La Défense</t>
  </si>
  <si>
    <t>Hauts-de-Seine Boucle Nord</t>
  </si>
  <si>
    <t>Hauts-de-Seine Nord Paris</t>
  </si>
  <si>
    <t>Hauts-de-Seine Centre</t>
  </si>
  <si>
    <t>Hauts-de-Seine Sud</t>
  </si>
  <si>
    <t>Performances hôtelières par catégorie de Seine-Saint-Denis</t>
  </si>
  <si>
    <t>Performances hôtelières par zone de Seine-Saint-Denis</t>
  </si>
  <si>
    <t>Le Bourget / Villepinte</t>
  </si>
  <si>
    <t>Est ensemble - Petite couronne Paris-est</t>
  </si>
  <si>
    <t>Plaine commune - Paris nord</t>
  </si>
  <si>
    <t>Marne la vallée</t>
  </si>
  <si>
    <t>Zone aéroportuaire  CDG</t>
  </si>
  <si>
    <t>Performances hôtelières par catégorie du Val-de-Marne</t>
  </si>
  <si>
    <t>Performances hôtelières par zone du Val-de-Marne</t>
  </si>
  <si>
    <t>Boucles de la Marne</t>
  </si>
  <si>
    <t>Orly</t>
  </si>
  <si>
    <t>Périphérie de Paris</t>
  </si>
  <si>
    <t>Performances hôtelières de la petite couronne* par catégorie</t>
  </si>
  <si>
    <t>Variation du RevPAR par catégorie dans les hôtels de la petite couronne</t>
  </si>
  <si>
    <t>* Paris exclu</t>
  </si>
  <si>
    <t>* y compris Paris</t>
  </si>
  <si>
    <t>Source : MKG_destination - Novembre 2024</t>
  </si>
  <si>
    <t>93-Super-économique-2024-Somme de TO</t>
  </si>
  <si>
    <t>93-Super-économique-2024-Somme de PM</t>
  </si>
  <si>
    <t>93-Super-économique-2024-Somme de RP</t>
  </si>
  <si>
    <t>93-Super-économique-2023-Somme de TO</t>
  </si>
  <si>
    <t>93-Super-économique-2023-Somme de PM</t>
  </si>
  <si>
    <t>93-Super-économique-2023-Somme de RP</t>
  </si>
  <si>
    <t>93-Economique-2024-Somme de TO</t>
  </si>
  <si>
    <t>93-Economique-2024-Somme de PM</t>
  </si>
  <si>
    <t>93-Economique-2024-Somme de RP</t>
  </si>
  <si>
    <t>93-Economique-2023-Somme de TO</t>
  </si>
  <si>
    <t>93-Economique-2023-Somme de PM</t>
  </si>
  <si>
    <t>93-Economique-2023-Somme de RP</t>
  </si>
  <si>
    <t>93-Moyen de Gamme-2024-Somme de TO</t>
  </si>
  <si>
    <t>93-Moyen de Gamme-2024-Somme de PM</t>
  </si>
  <si>
    <t>93-Moyen de Gamme-2024-Somme de RP</t>
  </si>
  <si>
    <t>93-Moyen de Gamme-2023-Somme de TO</t>
  </si>
  <si>
    <t>93-Moyen de Gamme-2023-Somme de PM</t>
  </si>
  <si>
    <t>93-Moyen de Gamme-2023-Somme de RP</t>
  </si>
  <si>
    <t>93-Haut de Gamme-2024-Somme de TO</t>
  </si>
  <si>
    <t>93-Haut de Gamme-2024-Somme de PM</t>
  </si>
  <si>
    <t>93-Haut de Gamme-2024-Somme de RP</t>
  </si>
  <si>
    <t>93-Haut de Gamme-2023-Somme de TO</t>
  </si>
  <si>
    <t>93-Haut de Gamme-2023-Somme de PM</t>
  </si>
  <si>
    <t>93-Haut de Gamme-2023-Somme de RP</t>
  </si>
  <si>
    <t>93-Global-2024-Somme de TO</t>
  </si>
  <si>
    <t>93-Global-2024-Somme de PM</t>
  </si>
  <si>
    <t>93-Global-2024-Somme de RP</t>
  </si>
  <si>
    <t>93-Global-2023-Somme de TO</t>
  </si>
  <si>
    <t>93-Global-2023-Somme de PM</t>
  </si>
  <si>
    <t>93-Global-2023-Somme de RP</t>
  </si>
  <si>
    <t>Le Bourget / Villepinte-Super-économique-2024-Somme de TO</t>
  </si>
  <si>
    <t>Le Bourget / Villepinte-Super-économique-2024-Somme de PM</t>
  </si>
  <si>
    <t>Le Bourget / Villepinte-Super-économique-2024-Somme de RP</t>
  </si>
  <si>
    <t>Le Bourget / Villepinte-Super-économique-2023-Somme de TO</t>
  </si>
  <si>
    <t>Le Bourget / Villepinte-Super-économique-2023-Somme de PM</t>
  </si>
  <si>
    <t>Le Bourget / Villepinte-Super-économique-2023-Somme de RP</t>
  </si>
  <si>
    <t>Le Bourget / Villepinte-Economique-2024-Somme de TO</t>
  </si>
  <si>
    <t>Le Bourget / Villepinte-Economique-2024-Somme de PM</t>
  </si>
  <si>
    <t>Le Bourget / Villepinte-Economique-2024-Somme de RP</t>
  </si>
  <si>
    <t>Le Bourget / Villepinte-Economique-2023-Somme de TO</t>
  </si>
  <si>
    <t>Le Bourget / Villepinte-Economique-2023-Somme de PM</t>
  </si>
  <si>
    <t>Le Bourget / Villepinte-Economique-2023-Somme de RP</t>
  </si>
  <si>
    <t>Le Bourget / Villepinte-Moyen de Gamme-2024-Somme de TO</t>
  </si>
  <si>
    <t>Le Bourget / Villepinte-Moyen de Gamme-2024-Somme de PM</t>
  </si>
  <si>
    <t>Le Bourget / Villepinte-Moyen de Gamme-2024-Somme de RP</t>
  </si>
  <si>
    <t>Le Bourget / Villepinte-Moyen de Gamme-2023-Somme de TO</t>
  </si>
  <si>
    <t>Le Bourget / Villepinte-Moyen de Gamme-2023-Somme de PM</t>
  </si>
  <si>
    <t>Le Bourget / Villepinte-Moyen de Gamme-2023-Somme de RP</t>
  </si>
  <si>
    <t>Est ensemble - Petite couronne Paris-est-Super-économique-2024-Somme de TO</t>
  </si>
  <si>
    <t>Est ensemble - Petite couronne Paris-est-Super-économique-2024-Somme de PM</t>
  </si>
  <si>
    <t>Est ensemble - Petite couronne Paris-est-Super-économique-2024-Somme de RP</t>
  </si>
  <si>
    <t>Est ensemble - Petite couronne Paris-est-Super-économique-2023-Somme de TO</t>
  </si>
  <si>
    <t>Est ensemble - Petite couronne Paris-est-Super-économique-2023-Somme de PM</t>
  </si>
  <si>
    <t>Est ensemble - Petite couronne Paris-est-Super-économique-2023-Somme de RP</t>
  </si>
  <si>
    <t>Est ensemble - Petite couronne Paris-est-Economique-2024-Somme de TO</t>
  </si>
  <si>
    <t>Est ensemble - Petite couronne Paris-est-Economique-2024-Somme de PM</t>
  </si>
  <si>
    <t>Est ensemble - Petite couronne Paris-est-Economique-2024-Somme de RP</t>
  </si>
  <si>
    <t>Est ensemble - Petite couronne Paris-est-Economique-2023-Somme de TO</t>
  </si>
  <si>
    <t>Est ensemble - Petite couronne Paris-est-Economique-2023-Somme de PM</t>
  </si>
  <si>
    <t>Est ensemble - Petite couronne Paris-est-Economique-2023-Somme de RP</t>
  </si>
  <si>
    <t>Est ensemble - Petite couronne Paris-est-Moyen de Gamme-2024-Somme de TO</t>
  </si>
  <si>
    <t>Est ensemble - Petite couronne Paris-est-Moyen de Gamme-2024-Somme de PM</t>
  </si>
  <si>
    <t>Est ensemble - Petite couronne Paris-est-Moyen de Gamme-2024-Somme de RP</t>
  </si>
  <si>
    <t>Est ensemble - Petite couronne Paris-est-Moyen de Gamme-2023-Somme de TO</t>
  </si>
  <si>
    <t>Est ensemble - Petite couronne Paris-est-Moyen de Gamme-2023-Somme de PM</t>
  </si>
  <si>
    <t>Est ensemble - Petite couronne Paris-est-Moyen de Gamme-2023-Somme de RP</t>
  </si>
  <si>
    <t>Plaine commune - Paris nord-Super-économique-2024-Somme de TO</t>
  </si>
  <si>
    <t>Plaine commune - Paris nord-Super-économique-2024-Somme de PM</t>
  </si>
  <si>
    <t>Plaine commune - Paris nord-Super-économique-2024-Somme de RP</t>
  </si>
  <si>
    <t>Plaine commune - Paris nord-Super-économique-2023-Somme de TO</t>
  </si>
  <si>
    <t>Plaine commune - Paris nord-Super-économique-2023-Somme de PM</t>
  </si>
  <si>
    <t>Plaine commune - Paris nord-Super-économique-2023-Somme de RP</t>
  </si>
  <si>
    <t>Plaine commune - Paris nord-Economique-2024-Somme de TO</t>
  </si>
  <si>
    <t>Plaine commune - Paris nord-Economique-2024-Somme de PM</t>
  </si>
  <si>
    <t>Plaine commune - Paris nord-Economique-2024-Somme de RP</t>
  </si>
  <si>
    <t>Plaine commune - Paris nord-Economique-2023-Somme de TO</t>
  </si>
  <si>
    <t>Plaine commune - Paris nord-Economique-2023-Somme de PM</t>
  </si>
  <si>
    <t>Plaine commune - Paris nord-Economique-2023-Somme de RP</t>
  </si>
  <si>
    <t>Plaine commune - Paris nord-Moyen de Gamme-2024-Somme de TO</t>
  </si>
  <si>
    <t>Plaine commune - Paris nord-Moyen de Gamme-2024-Somme de PM</t>
  </si>
  <si>
    <t>Plaine commune - Paris nord-Moyen de Gamme-2024-Somme de RP</t>
  </si>
  <si>
    <t>Plaine commune - Paris nord-Moyen de Gamme-2023-Somme de TO</t>
  </si>
  <si>
    <t>Plaine commune - Paris nord-Moyen de Gamme-2023-Somme de PM</t>
  </si>
  <si>
    <t>Plaine commune - Paris nord-Moyen de Gamme-2023-Somme de RP</t>
  </si>
  <si>
    <t>Marne la vallée-Super-économique-2024-Somme de TO</t>
  </si>
  <si>
    <t>Marne la vallée-Super-économique-2024-Somme de PM</t>
  </si>
  <si>
    <t>Marne la vallée-Super-économique-2024-Somme de RP</t>
  </si>
  <si>
    <t>Marne la vallée-Super-économique-2023-Somme de TO</t>
  </si>
  <si>
    <t>Marne la vallée-Super-économique-2023-Somme de PM</t>
  </si>
  <si>
    <t>Marne la vallée-Super-économique-2023-Somme de RP</t>
  </si>
  <si>
    <t>Marne la vallée-Economique-2024-Somme de TO</t>
  </si>
  <si>
    <t>Marne la vallée-Economique-2024-Somme de PM</t>
  </si>
  <si>
    <t>Marne la vallée-Economique-2024-Somme de RP</t>
  </si>
  <si>
    <t>Marne la vallée-Economique-2023-Somme de TO</t>
  </si>
  <si>
    <t>Marne la vallée-Economique-2023-Somme de PM</t>
  </si>
  <si>
    <t>Marne la vallée-Economique-2023-Somme de RP</t>
  </si>
  <si>
    <t>Marne la vallée-Moyen de Gamme-2024-Somme de TO</t>
  </si>
  <si>
    <t>Marne la vallée-Moyen de Gamme-2024-Somme de PM</t>
  </si>
  <si>
    <t>Marne la vallée-Moyen de Gamme-2024-Somme de RP</t>
  </si>
  <si>
    <t>Marne la vallée-Moyen de Gamme-2023-Somme de TO</t>
  </si>
  <si>
    <t>Marne la vallée-Moyen de Gamme-2023-Somme de PM</t>
  </si>
  <si>
    <t>Marne la vallée-Moyen de Gamme-2023-Somme de RP</t>
  </si>
  <si>
    <t>Zone aéroportuaire  CDG-Super-économique-2024-Somme de TO</t>
  </si>
  <si>
    <t>Zone aéroportuaire  CDG-Super-économique-2024-Somme de PM</t>
  </si>
  <si>
    <t>Zone aéroportuaire  CDG-Super-économique-2024-Somme de RP</t>
  </si>
  <si>
    <t>Zone aéroportuaire  CDG-Super-économique-2023-Somme de TO</t>
  </si>
  <si>
    <t>Zone aéroportuaire  CDG-Super-économique-2023-Somme de PM</t>
  </si>
  <si>
    <t>Zone aéroportuaire  CDG-Super-économique-2023-Somme de RP</t>
  </si>
  <si>
    <t>Zone aéroportuaire  CDG-Economique-2024-Somme de TO</t>
  </si>
  <si>
    <t>Zone aéroportuaire  CDG-Economique-2024-Somme de PM</t>
  </si>
  <si>
    <t>Zone aéroportuaire  CDG-Economique-2024-Somme de RP</t>
  </si>
  <si>
    <t>Zone aéroportuaire  CDG-Economique-2023-Somme de TO</t>
  </si>
  <si>
    <t>Zone aéroportuaire  CDG-Economique-2023-Somme de PM</t>
  </si>
  <si>
    <t>Zone aéroportuaire  CDG-Economique-2023-Somme de RP</t>
  </si>
  <si>
    <t>Zone aéroportuaire  CDG-Moyen de Gamme-2024-Somme de TO</t>
  </si>
  <si>
    <t>Zone aéroportuaire  CDG-Moyen de Gamme-2024-Somme de PM</t>
  </si>
  <si>
    <t>Zone aéroportuaire  CDG-Moyen de Gamme-2024-Somme de RP</t>
  </si>
  <si>
    <t>Zone aéroportuaire  CDG-Moyen de Gamme-2023-Somme de TO</t>
  </si>
  <si>
    <t>Zone aéroportuaire  CDG-Moyen de Gamme-2023-Somme de PM</t>
  </si>
  <si>
    <t>Zone aéroportuaire  CDG-Moyen de Gamme-2023-Somme de RP</t>
  </si>
  <si>
    <t>Zone aéroportuaire  CDG-Haut de Gamme-2024-Somme de TO</t>
  </si>
  <si>
    <t>Zone aéroportuaire  CDG-Haut de Gamme-2024-Somme de PM</t>
  </si>
  <si>
    <t>Zone aéroportuaire  CDG-Haut de Gamme-2024-Somme de RP</t>
  </si>
  <si>
    <t>Zone aéroportuaire  CDG-Haut de Gamme-2023-Somme de TO</t>
  </si>
  <si>
    <t>Zone aéroportuaire  CDG-Haut de Gamme-2023-Somme de PM</t>
  </si>
  <si>
    <t>Zone aéroportuaire  CDG-Haut de Gamme-2023-Somme de RP</t>
  </si>
  <si>
    <t>Zone OTCP-Global-2023-Somme de RP</t>
  </si>
  <si>
    <t>LONDON</t>
  </si>
  <si>
    <t>Barcelona</t>
  </si>
  <si>
    <t>BRUSSELS</t>
  </si>
  <si>
    <t>GENEVA</t>
  </si>
  <si>
    <t>VIENNA</t>
  </si>
  <si>
    <t>Moscow</t>
  </si>
  <si>
    <t>Petite Couronne-Super-économique-2024-Somme de TO</t>
  </si>
  <si>
    <t>Petite Couronne-Super-économique-2024-Somme de PM</t>
  </si>
  <si>
    <t>Petite Couronne-Super-économique-2024-Somme de RP</t>
  </si>
  <si>
    <t>Petite Couronne-Super-économique-2023-Somme de TO</t>
  </si>
  <si>
    <t>Petite Couronne-Super-économique-2023-Somme de PM</t>
  </si>
  <si>
    <t>Petite Couronne-Super-économique-2023-Somme de RP</t>
  </si>
  <si>
    <t>Source : MKG_destination - Décembre 2024</t>
  </si>
  <si>
    <t>Petite Couronne-Economique-2024-Somme de TO</t>
  </si>
  <si>
    <t>Petite Couronne-Economique-2024-Somme de PM</t>
  </si>
  <si>
    <t>Petite Couronne-Economique-2024-Somme de RP</t>
  </si>
  <si>
    <t>Petite Couronne-Economique-2023-Somme de TO</t>
  </si>
  <si>
    <t>Petite Couronne-Economique-2023-Somme de PM</t>
  </si>
  <si>
    <t>Petite Couronne-Economique-2023-Somme de RP</t>
  </si>
  <si>
    <t>Petite Couronne-Moyen de Gamme-2024-Somme de TO</t>
  </si>
  <si>
    <t>Petite Couronne-Moyen de Gamme-2024-Somme de PM</t>
  </si>
  <si>
    <t>Petite Couronne-Moyen de Gamme-2024-Somme de RP</t>
  </si>
  <si>
    <t>Petite Couronne-Moyen de Gamme-2023-Somme de TO</t>
  </si>
  <si>
    <t>Petite Couronne-Moyen de Gamme-2023-Somme de PM</t>
  </si>
  <si>
    <t>Petite Couronne-Moyen de Gamme-2023-Somme de RP</t>
  </si>
  <si>
    <t>Petite Couronne-Haut de Gamme-2024-Somme de TO</t>
  </si>
  <si>
    <t>Petite Couronne-Haut de Gamme-2024-Somme de PM</t>
  </si>
  <si>
    <t>Petite Couronne-Haut de Gamme-2024-Somme de RP</t>
  </si>
  <si>
    <t>Petite Couronne-Haut de Gamme-2023-Somme de TO</t>
  </si>
  <si>
    <t>Petite Couronne-Haut de Gamme-2023-Somme de PM</t>
  </si>
  <si>
    <t>Petite Couronne-Haut de Gamme-2023-Somme de RP</t>
  </si>
  <si>
    <t>Petite Couronne-Global-2024-Somme de TO</t>
  </si>
  <si>
    <t>Petite Couronne-Global-2024-Somme de PM</t>
  </si>
  <si>
    <t>Petite Couronne-Global-2024-Somme de RP</t>
  </si>
  <si>
    <t>Petite Couronne-Global-2023-Somme de TO</t>
  </si>
  <si>
    <t>Petite Couronne-Global-2023-Somme de PM</t>
  </si>
  <si>
    <t>Petite Couronne-Global-2023-Somme de RP</t>
  </si>
  <si>
    <t>Zone OTCP-2-2024-Somme de TO</t>
  </si>
  <si>
    <t>Zone OTCP-2-2024-Somme de PM</t>
  </si>
  <si>
    <t>Zone OTCP-2-2024-Somme de RP</t>
  </si>
  <si>
    <t>Zone OTCP-2-2023-Somme de TO</t>
  </si>
  <si>
    <t>Zone OTCP-2-2023-Somme de PM</t>
  </si>
  <si>
    <t>Zone OTCP-2-2023-Somme de RP</t>
  </si>
  <si>
    <t>Zone OTCP-3-2024-Somme de TO</t>
  </si>
  <si>
    <t>Zone OTCP-3-2024-Somme de PM</t>
  </si>
  <si>
    <t>Zone OTCP-3-2024-Somme de RP</t>
  </si>
  <si>
    <t>Zone OTCP-3-2023-Somme de TO</t>
  </si>
  <si>
    <t>Zone OTCP-3-2023-Somme de PM</t>
  </si>
  <si>
    <t>Zone OTCP-3-2023-Somme de RP</t>
  </si>
  <si>
    <t>Zone OTCP-4-2024-Somme de TO</t>
  </si>
  <si>
    <t>Zone OTCP-4-2024-Somme de PM</t>
  </si>
  <si>
    <t>Zone OTCP-4-2024-Somme de RP</t>
  </si>
  <si>
    <t>Zone OTCP-4-2023-Somme de TO</t>
  </si>
  <si>
    <t>Zone OTCP-4-2023-Somme de PM</t>
  </si>
  <si>
    <t>Zone OTCP-4-2023-Somme de RP</t>
  </si>
  <si>
    <t>Zone OTCP-5-2024-Somme de TO</t>
  </si>
  <si>
    <t>Zone OTCP-5-2024-Somme de PM</t>
  </si>
  <si>
    <t>Zone OTCP-5-2024-Somme de RP</t>
  </si>
  <si>
    <t>Zone OTCP-5-2023-Somme de TO</t>
  </si>
  <si>
    <t>Zone OTCP-5-2023-Somme de PM</t>
  </si>
  <si>
    <t>Zone OTCP-5-2023-Somme de RP</t>
  </si>
  <si>
    <t>Zone OTCP-Global-2024-Somme de TO</t>
  </si>
  <si>
    <t>Zone OTCP-Global-2024-Somme de PM</t>
  </si>
  <si>
    <t>Zone OTCP-Global-2024-Somme de RP</t>
  </si>
  <si>
    <t>Zone OTCP-Global-2023-Somme de TO</t>
  </si>
  <si>
    <t>Zone OTCP-Global-2023-Somme de PM</t>
  </si>
  <si>
    <t>Zone OTCP-RT-2024-Somme de TO</t>
  </si>
  <si>
    <t>Zone OTCP-RT-2024-Somme de PM</t>
  </si>
  <si>
    <t>Zone OTCP-RT-2024-Somme de RP</t>
  </si>
  <si>
    <t>Zone OTCP-RT-2023-Somme de TO</t>
  </si>
  <si>
    <t>Zone OTCP-RT-2023-Somme de PM</t>
  </si>
  <si>
    <t>Zone OTCP-RT-2023-Somme de RP</t>
  </si>
  <si>
    <t>Zone OTCP-Hôtels+RT-2024-Somme de TO</t>
  </si>
  <si>
    <t>Zone OTCP-Hôtels+RT-2024-Somme de PM</t>
  </si>
  <si>
    <t>Zone OTCP-Hôtels+RT-2024-Somme de RP</t>
  </si>
  <si>
    <t>Zone OTCP-Hôtels+RT-2023-Somme de TO</t>
  </si>
  <si>
    <t>Zone OTCP-Hôtels+RT-2023-Somme de PM</t>
  </si>
  <si>
    <t>Zone OTCP-Hôtels+RT-2023-Somme de RP</t>
  </si>
  <si>
    <t>Zone OTCP-Alésia, Porte d'Italie-2024-Somme de TO</t>
  </si>
  <si>
    <t>Zone OTCP-Alésia, Porte d'Italie-2024-Somme de PM</t>
  </si>
  <si>
    <t>Zone OTCP-Alésia, Porte d'Italie-2024-Somme de RP</t>
  </si>
  <si>
    <t>Zone OTCP-Alésia, Porte d'Italie-2023-Somme de TO</t>
  </si>
  <si>
    <t>Zone OTCP-Alésia, Porte d'Italie-2023-Somme de PM</t>
  </si>
  <si>
    <t>Zone OTCP-Alésia, Porte d'Italie-2023-Somme de RP</t>
  </si>
  <si>
    <t>Zone OTCP-Bastille, République-2024-Somme de TO</t>
  </si>
  <si>
    <t>Zone OTCP-Bastille, République-2024-Somme de PM</t>
  </si>
  <si>
    <t>Zone OTCP-Bastille, République-2024-Somme de RP</t>
  </si>
  <si>
    <t>Zone OTCP-Bastille, République-2023-Somme de TO</t>
  </si>
  <si>
    <t>Zone OTCP-Bastille, République-2023-Somme de PM</t>
  </si>
  <si>
    <t>Zone OTCP-Bastille, République-2023-Somme de RP</t>
  </si>
  <si>
    <t>Zone OTCP-Belleville, Nation-2024-Somme de TO</t>
  </si>
  <si>
    <t>Zone OTCP-Belleville, Nation-2024-Somme de PM</t>
  </si>
  <si>
    <t>Zone OTCP-Belleville, Nation-2024-Somme de RP</t>
  </si>
  <si>
    <t>Zone OTCP-Belleville, Nation-2023-Somme de TO</t>
  </si>
  <si>
    <t>Zone OTCP-Belleville, Nation-2023-Somme de PM</t>
  </si>
  <si>
    <t>Zone OTCP-Belleville, Nation-2023-Somme de RP</t>
  </si>
  <si>
    <t>Zone OTCP-Bercy, Gare de Lyon, Nation-2024-Somme de TO</t>
  </si>
  <si>
    <t>Zone OTCP-Bercy, Gare de Lyon, Nation-2024-Somme de PM</t>
  </si>
  <si>
    <t>Zone OTCP-Bercy, Gare de Lyon, Nation-2024-Somme de RP</t>
  </si>
  <si>
    <t>Zone OTCP-Bercy, Gare de Lyon, Nation-2023-Somme de TO</t>
  </si>
  <si>
    <t>Zone OTCP-Bercy, Gare de Lyon, Nation-2023-Somme de PM</t>
  </si>
  <si>
    <t>Zone OTCP-Bercy, Gare de Lyon, Nation-2023-Somme de RP</t>
  </si>
  <si>
    <t>Zone OTCP-Champs Elysées, Vendôme-2024-Somme de TO</t>
  </si>
  <si>
    <t>Zone OTCP-Champs Elysées, Vendôme-2024-Somme de PM</t>
  </si>
  <si>
    <t>Zone OTCP-Champs Elysées, Vendôme-2024-Somme de RP</t>
  </si>
  <si>
    <t>Zone OTCP-Champs Elysées, Vendôme-2023-Somme de TO</t>
  </si>
  <si>
    <t>Zone OTCP-Champs Elysées, Vendôme-2023-Somme de PM</t>
  </si>
  <si>
    <t>Zone OTCP-Champs Elysées, Vendôme-2023-Somme de RP</t>
  </si>
  <si>
    <t>Zone OTCP-Clichy, La Chapelle, La Villette-2024-Somme de TO</t>
  </si>
  <si>
    <t>Zone OTCP-Clichy, La Chapelle, La Villette-2024-Somme de PM</t>
  </si>
  <si>
    <t>Zone OTCP-Clichy, La Chapelle, La Villette-2024-Somme de RP</t>
  </si>
  <si>
    <t>Zone OTCP-Clichy, La Chapelle, La Villette-2023-Somme de TO</t>
  </si>
  <si>
    <t>Zone OTCP-Clichy, La Chapelle, La Villette-2023-Somme de PM</t>
  </si>
  <si>
    <t>Zone OTCP-Clichy, La Chapelle, La Villette-2023-Somme de RP</t>
  </si>
  <si>
    <t>Zone OTCP-Gares, Canal Saint Martin-2024-Somme de TO</t>
  </si>
  <si>
    <t>Zone OTCP-Gares, Canal Saint Martin-2024-Somme de PM</t>
  </si>
  <si>
    <t>Zone OTCP-Gares, Canal Saint Martin-2024-Somme de RP</t>
  </si>
  <si>
    <t>Zone OTCP-Gares, Canal Saint Martin-2023-Somme de TO</t>
  </si>
  <si>
    <t>Zone OTCP-Gares, Canal Saint Martin-2023-Somme de PM</t>
  </si>
  <si>
    <t>Zone OTCP-Gares, Canal Saint Martin-2023-Somme de RP</t>
  </si>
  <si>
    <t>Zone OTCP-Le Marais, Les Halles-2024-Somme de TO</t>
  </si>
  <si>
    <t>Zone OTCP-Le Marais, Les Halles-2024-Somme de PM</t>
  </si>
  <si>
    <t>Zone OTCP-Le Marais, Les Halles-2024-Somme de RP</t>
  </si>
  <si>
    <t>Zone OTCP-Le Marais, Les Halles-2023-Somme de TO</t>
  </si>
  <si>
    <t>Zone OTCP-Le Marais, Les Halles-2023-Somme de PM</t>
  </si>
  <si>
    <t>Zone OTCP-Le Marais, Les Halles-2023-Somme de RP</t>
  </si>
  <si>
    <t>Zone OTCP-Montmartre, Pigalle-2024-Somme de TO</t>
  </si>
  <si>
    <t>Zone OTCP-Montmartre, Pigalle-2024-Somme de PM</t>
  </si>
  <si>
    <t>Zone OTCP-Montmartre, Pigalle-2024-Somme de RP</t>
  </si>
  <si>
    <t>Zone OTCP-Montmartre, Pigalle-2023-Somme de TO</t>
  </si>
  <si>
    <t>Zone OTCP-Montmartre, Pigalle-2023-Somme de PM</t>
  </si>
  <si>
    <t>Zone OTCP-Montmartre, Pigalle-2023-Somme de RP</t>
  </si>
  <si>
    <t>Zone OTCP-Notre Dame, quartier Latin-2024-Somme de TO</t>
  </si>
  <si>
    <t>Zone OTCP-Notre Dame, quartier Latin-2024-Somme de PM</t>
  </si>
  <si>
    <t>Zone OTCP-Notre Dame, quartier Latin-2024-Somme de RP</t>
  </si>
  <si>
    <t>Zone OTCP-Notre Dame, quartier Latin-2023-Somme de TO</t>
  </si>
  <si>
    <t>Zone OTCP-Notre Dame, quartier Latin-2023-Somme de PM</t>
  </si>
  <si>
    <t>Zone OTCP-Notre Dame, quartier Latin-2023-Somme de RP</t>
  </si>
  <si>
    <t>Zone OTCP-Opéra, Grands Boulevards-2024-Somme de TO</t>
  </si>
  <si>
    <t>Zone OTCP-Opéra, Grands Boulevards-2024-Somme de PM</t>
  </si>
  <si>
    <t>Zone OTCP-Opéra, Grands Boulevards-2024-Somme de RP</t>
  </si>
  <si>
    <t>Zone OTCP-Opéra, Grands Boulevards-2023-Somme de TO</t>
  </si>
  <si>
    <t>Zone OTCP-Opéra, Grands Boulevards-2023-Somme de PM</t>
  </si>
  <si>
    <t>Zone OTCP-Opéra, Grands Boulevards-2023-Somme de RP</t>
  </si>
  <si>
    <t>Zone OTCP-Passy, Bois de Boulogne-2024-Somme de TO</t>
  </si>
  <si>
    <t>Zone OTCP-Passy, Bois de Boulogne-2024-Somme de PM</t>
  </si>
  <si>
    <t>Zone OTCP-Passy, Bois de Boulogne-2024-Somme de RP</t>
  </si>
  <si>
    <t>Zone OTCP-Passy, Bois de Boulogne-2023-Somme de TO</t>
  </si>
  <si>
    <t>Zone OTCP-Passy, Bois de Boulogne-2023-Somme de PM</t>
  </si>
  <si>
    <t>Zone OTCP-Passy, Bois de Boulogne-2023-Somme de RP</t>
  </si>
  <si>
    <t>Zone OTCP-Porte de Versailles, Necker-2024-Somme de TO</t>
  </si>
  <si>
    <t>Zone OTCP-Porte de Versailles, Necker-2024-Somme de PM</t>
  </si>
  <si>
    <t>Zone OTCP-Porte de Versailles, Necker-2024-Somme de RP</t>
  </si>
  <si>
    <t>Zone OTCP-Porte de Versailles, Necker-2023-Somme de TO</t>
  </si>
  <si>
    <t>Zone OTCP-Porte de Versailles, Necker-2023-Somme de PM</t>
  </si>
  <si>
    <t>Zone OTCP-Porte de Versailles, Necker-2023-Somme de RP</t>
  </si>
  <si>
    <t>Zone OTCP-Saint Germain, Luxembourg, Montparnasse-2024-Somme de TO</t>
  </si>
  <si>
    <t>Zone OTCP-Saint Germain, Luxembourg, Montparnasse-2024-Somme de PM</t>
  </si>
  <si>
    <t>Zone OTCP-Saint Germain, Luxembourg, Montparnasse-2024-Somme de RP</t>
  </si>
  <si>
    <t>Zone OTCP-Saint Germain, Luxembourg, Montparnasse-2023-Somme de TO</t>
  </si>
  <si>
    <t>Zone OTCP-Saint Germain, Luxembourg, Montparnasse-2023-Somme de PM</t>
  </si>
  <si>
    <t>Zone OTCP-Saint Germain, Luxembourg, Montparnasse-2023-Somme de RP</t>
  </si>
  <si>
    <t>Zone OTCP-Tour Eiffel, Trocadéro, Invalides-2024-Somme de TO</t>
  </si>
  <si>
    <t>Zone OTCP-Tour Eiffel, Trocadéro, Invalides-2024-Somme de PM</t>
  </si>
  <si>
    <t>Zone OTCP-Tour Eiffel, Trocadéro, Invalides-2024-Somme de RP</t>
  </si>
  <si>
    <t>Zone OTCP-Tour Eiffel, Trocadéro, Invalides-2023-Somme de TO</t>
  </si>
  <si>
    <t>Zone OTCP-Tour Eiffel, Trocadéro, Invalides-2023-Somme de PM</t>
  </si>
  <si>
    <t>Zone OTCP-Tour Eiffel, Trocadéro, Invalides-2023-Somme de RP</t>
  </si>
  <si>
    <t>Berlin-2024-Somme de TO</t>
  </si>
  <si>
    <t>Berlin-2024-Somme de PM Euros TTC</t>
  </si>
  <si>
    <t>Berlin-2024-Somme de RP Euros TTC</t>
  </si>
  <si>
    <t>Berlin-2023-Somme de TO</t>
  </si>
  <si>
    <t>Berlin-2023-Somme de PM Euros TTC</t>
  </si>
  <si>
    <t>Berlin-2023-Somme de RP Euros TTC</t>
  </si>
  <si>
    <t>Francfort-2024-Somme de TO</t>
  </si>
  <si>
    <t>Francfort-2024-Somme de PM Euros TTC</t>
  </si>
  <si>
    <t>Francfort-2024-Somme de RP Euros TTC</t>
  </si>
  <si>
    <t>Francfort-2023-Somme de TO</t>
  </si>
  <si>
    <t>Francfort-2023-Somme de PM Euros TTC</t>
  </si>
  <si>
    <t>Francfort-2023-Somme de RP Euros TTC</t>
  </si>
  <si>
    <t>Munich-2024-Somme de TO</t>
  </si>
  <si>
    <t>Munich-2024-Somme de PM Euros TTC</t>
  </si>
  <si>
    <t>Munich-2024-Somme de RP Euros TTC</t>
  </si>
  <si>
    <t>Munich-2023-Somme de TO</t>
  </si>
  <si>
    <t>Munich-2023-Somme de PM Euros TTC</t>
  </si>
  <si>
    <t>Munich-2023-Somme de RP Euros TTC</t>
  </si>
  <si>
    <t>LONDON-2024-Somme de TO</t>
  </si>
  <si>
    <t>LONDON-2024-Somme de PM Euros TTC</t>
  </si>
  <si>
    <t>LONDON-2024-Somme de RP Euros TTC</t>
  </si>
  <si>
    <t>LONDON-2023-Somme de TO</t>
  </si>
  <si>
    <t>LONDON-2023-Somme de PM Euros TTC</t>
  </si>
  <si>
    <t>LONDON-2023-Somme de RP Euros TTC</t>
  </si>
  <si>
    <t>Milan-2024-Somme de TO</t>
  </si>
  <si>
    <t>Milan-2024-Somme de PM Euros TTC</t>
  </si>
  <si>
    <t>Milan-2024-Somme de RP Euros TTC</t>
  </si>
  <si>
    <t>Milan-2023-Somme de TO</t>
  </si>
  <si>
    <t>Milan-2023-Somme de PM Euros TTC</t>
  </si>
  <si>
    <t>Milan-2023-Somme de RP Euros TTC</t>
  </si>
  <si>
    <t>Rome-2024-Somme de TO</t>
  </si>
  <si>
    <t>Rome-2024-Somme de PM Euros TTC</t>
  </si>
  <si>
    <t>Rome-2024-Somme de RP Euros TTC</t>
  </si>
  <si>
    <t>Rome-2023-Somme de TO</t>
  </si>
  <si>
    <t>Rome-2023-Somme de PM Euros TTC</t>
  </si>
  <si>
    <t>Rome-2023-Somme de RP Euros TTC</t>
  </si>
  <si>
    <t>Barcelona-2024-Somme de TO</t>
  </si>
  <si>
    <t>Barcelona-2024-Somme de PM Euros TTC</t>
  </si>
  <si>
    <t>Barcelona-2024-Somme de RP Euros TTC</t>
  </si>
  <si>
    <t>Barcelona-2023-Somme de TO</t>
  </si>
  <si>
    <t>Barcelona-2023-Somme de PM Euros TTC</t>
  </si>
  <si>
    <t>Barcelona-2023-Somme de RP Euros TTC</t>
  </si>
  <si>
    <t>Madrid-2024-Somme de TO</t>
  </si>
  <si>
    <t>Madrid-2024-Somme de PM Euros TTC</t>
  </si>
  <si>
    <t>Madrid-2024-Somme de RP Euros TTC</t>
  </si>
  <si>
    <t>Madrid-2023-Somme de TO</t>
  </si>
  <si>
    <t>Madrid-2023-Somme de PM Euros TTC</t>
  </si>
  <si>
    <t>Madrid-2023-Somme de RP Euros TTC</t>
  </si>
  <si>
    <t>BRUSSELS-2024-Somme de TO</t>
  </si>
  <si>
    <t>BRUSSELS-2024-Somme de PM Euros TTC</t>
  </si>
  <si>
    <t>BRUSSELS-2024-Somme de RP Euros TTC</t>
  </si>
  <si>
    <t>BRUSSELS-2023-Somme de TO</t>
  </si>
  <si>
    <t>BRUSSELS-2023-Somme de PM Euros TTC</t>
  </si>
  <si>
    <t>BRUSSELS-2023-Somme de RP Euros TTC</t>
  </si>
  <si>
    <t>Amsterdam-2024-Somme de TO</t>
  </si>
  <si>
    <t>Amsterdam-2024-Somme de PM Euros TTC</t>
  </si>
  <si>
    <t>Amsterdam-2024-Somme de RP Euros TTC</t>
  </si>
  <si>
    <t>Amsterdam-2023-Somme de TO</t>
  </si>
  <si>
    <t>Amsterdam-2023-Somme de PM Euros TTC</t>
  </si>
  <si>
    <t>Amsterdam-2023-Somme de RP Euros TTC</t>
  </si>
  <si>
    <t>GENEVA-2024-Somme de TO</t>
  </si>
  <si>
    <t>GENEVA-2024-Somme de PM Euros TTC</t>
  </si>
  <si>
    <t>GENEVA-2024-Somme de RP Euros TTC</t>
  </si>
  <si>
    <t>GENEVA-2023-Somme de TO</t>
  </si>
  <si>
    <t>GENEVA-2023-Somme de PM Euros TTC</t>
  </si>
  <si>
    <t>GENEVA-2023-Somme de RP Euros TTC</t>
  </si>
  <si>
    <t>Zurich-2024-Somme de TO</t>
  </si>
  <si>
    <t>Zurich-2024-Somme de PM Euros TTC</t>
  </si>
  <si>
    <t>Zurich-2024-Somme de RP Euros TTC</t>
  </si>
  <si>
    <t>Zurich-2023-Somme de TO</t>
  </si>
  <si>
    <t>Zurich-2023-Somme de PM Euros TTC</t>
  </si>
  <si>
    <t>Zurich-2023-Somme de RP Euros TTC</t>
  </si>
  <si>
    <t>VIENNA-2024-Somme de TO</t>
  </si>
  <si>
    <t>VIENNA-2024-Somme de PM Euros TTC</t>
  </si>
  <si>
    <t>VIENNA-2024-Somme de RP Euros TTC</t>
  </si>
  <si>
    <t>VIENNA-2023-Somme de TO</t>
  </si>
  <si>
    <t>VIENNA-2023-Somme de PM Euros TTC</t>
  </si>
  <si>
    <t>VIENNA-2023-Somme de RP Euros TTC</t>
  </si>
  <si>
    <t>Prague-2024-Somme de TO</t>
  </si>
  <si>
    <t>Prague-2024-Somme de PM Euros TTC</t>
  </si>
  <si>
    <t>Prague-2024-Somme de RP Euros TTC</t>
  </si>
  <si>
    <t>Prague-2023-Somme de TO</t>
  </si>
  <si>
    <t>Prague-2023-Somme de PM Euros TTC</t>
  </si>
  <si>
    <t>Prague-2023-Somme de RP Euros TTC</t>
  </si>
  <si>
    <t>Moscow-2024-Somme de TO</t>
  </si>
  <si>
    <t>Moscow-2024-Somme de PM Euros TTC</t>
  </si>
  <si>
    <t>Moscow-2024-Somme de RP Euros TTC</t>
  </si>
  <si>
    <t>Moscow-2023-Somme de TO</t>
  </si>
  <si>
    <t>Moscow-2023-Somme de PM Euros TTC</t>
  </si>
  <si>
    <t>Moscow-2023-Somme de RP Euros TTC</t>
  </si>
  <si>
    <t>92-Super-économique-2024-Somme de TO</t>
  </si>
  <si>
    <t>92-Super-économique-2024-Somme de PM</t>
  </si>
  <si>
    <t>92-Super-économique-2024-Somme de RP</t>
  </si>
  <si>
    <t>92-Super-économique-2023-Somme de TO</t>
  </si>
  <si>
    <t>92-Super-économique-2023-Somme de PM</t>
  </si>
  <si>
    <t>92-Super-économique-2023-Somme de RP</t>
  </si>
  <si>
    <t>92-Economique-2024-Somme de TO</t>
  </si>
  <si>
    <t>92-Economique-2024-Somme de PM</t>
  </si>
  <si>
    <t>92-Economique-2024-Somme de RP</t>
  </si>
  <si>
    <t>92-Economique-2023-Somme de TO</t>
  </si>
  <si>
    <t>92-Economique-2023-Somme de PM</t>
  </si>
  <si>
    <t>92-Economique-2023-Somme de RP</t>
  </si>
  <si>
    <t>92-Moyen de Gamme-2024-Somme de TO</t>
  </si>
  <si>
    <t>92-Moyen de Gamme-2024-Somme de PM</t>
  </si>
  <si>
    <t>92-Moyen de Gamme-2024-Somme de RP</t>
  </si>
  <si>
    <t>92-Moyen de Gamme-2023-Somme de TO</t>
  </si>
  <si>
    <t>92-Moyen de Gamme-2023-Somme de PM</t>
  </si>
  <si>
    <t>92-Moyen de Gamme-2023-Somme de RP</t>
  </si>
  <si>
    <t>92-Haut de Gamme-2024-Somme de TO</t>
  </si>
  <si>
    <t>92-Haut de Gamme-2024-Somme de PM</t>
  </si>
  <si>
    <t>92-Haut de Gamme-2024-Somme de RP</t>
  </si>
  <si>
    <t>92-Haut de Gamme-2023-Somme de TO</t>
  </si>
  <si>
    <t>92-Haut de Gamme-2023-Somme de PM</t>
  </si>
  <si>
    <t>92-Haut de Gamme-2023-Somme de RP</t>
  </si>
  <si>
    <t>92-Global-2024-Somme de TO</t>
  </si>
  <si>
    <t>92-Global-2024-Somme de PM</t>
  </si>
  <si>
    <t>92-Global-2024-Somme de RP</t>
  </si>
  <si>
    <t>92-Global-2023-Somme de TO</t>
  </si>
  <si>
    <t>92-Global-2023-Somme de PM</t>
  </si>
  <si>
    <t>92-Global-2023-Somme de RP</t>
  </si>
  <si>
    <t>92-La Défense-2024-Somme de TO</t>
  </si>
  <si>
    <t>92-La Défense-2024-Somme de PM</t>
  </si>
  <si>
    <t>92-La Défense-2024-Somme de RP</t>
  </si>
  <si>
    <t>92-La Défense-2023-Somme de TO</t>
  </si>
  <si>
    <t>92-La Défense-2023-Somme de PM</t>
  </si>
  <si>
    <t>92-La Défense-2023-Somme de RP</t>
  </si>
  <si>
    <t>92-Hauts-de-Seine Boucle Nord-2024-Somme de TO</t>
  </si>
  <si>
    <t>92-Hauts-de-Seine Boucle Nord-2024-Somme de PM</t>
  </si>
  <si>
    <t>92-Hauts-de-Seine Boucle Nord-2024-Somme de RP</t>
  </si>
  <si>
    <t>92-Hauts-de-Seine Boucle Nord-2023-Somme de TO</t>
  </si>
  <si>
    <t>92-Hauts-de-Seine Boucle Nord-2023-Somme de PM</t>
  </si>
  <si>
    <t>92-Hauts-de-Seine Boucle Nord-2023-Somme de RP</t>
  </si>
  <si>
    <t>92-Hauts-de-Seine Nord Paris-2024-Somme de TO</t>
  </si>
  <si>
    <t>92-Hauts-de-Seine Nord Paris-2024-Somme de PM</t>
  </si>
  <si>
    <t>92-Hauts-de-Seine Nord Paris-2024-Somme de RP</t>
  </si>
  <si>
    <t>92-Hauts-de-Seine Nord Paris-2023-Somme de TO</t>
  </si>
  <si>
    <t>92-Hauts-de-Seine Nord Paris-2023-Somme de PM</t>
  </si>
  <si>
    <t>92-Hauts-de-Seine Nord Paris-2023-Somme de RP</t>
  </si>
  <si>
    <t>92-Hauts-de-Seine Centre-2024-Somme de TO</t>
  </si>
  <si>
    <t>92-Hauts-de-Seine Centre-2024-Somme de PM</t>
  </si>
  <si>
    <t>92-Hauts-de-Seine Centre-2024-Somme de RP</t>
  </si>
  <si>
    <t>92-Hauts-de-Seine Centre-2023-Somme de TO</t>
  </si>
  <si>
    <t>92-Hauts-de-Seine Centre-2023-Somme de PM</t>
  </si>
  <si>
    <t>92-Hauts-de-Seine Centre-2023-Somme de RP</t>
  </si>
  <si>
    <t>92-Hauts-de-Seine Sud-2024-Somme de TO</t>
  </si>
  <si>
    <t>92-Hauts-de-Seine Sud-2024-Somme de PM</t>
  </si>
  <si>
    <t>92-Hauts-de-Seine Sud-2024-Somme de RP</t>
  </si>
  <si>
    <t>92-Hauts-de-Seine Sud-2023-Somme de TO</t>
  </si>
  <si>
    <t>92-Hauts-de-Seine Sud-2023-Somme de PM</t>
  </si>
  <si>
    <t>92-Hauts-de-Seine Sud-2023-Somme de RP</t>
  </si>
  <si>
    <t>94-Super-économique-2024-Somme de TO</t>
  </si>
  <si>
    <t>94-Super-économique-2024-Somme de PM</t>
  </si>
  <si>
    <t>94-Super-économique-2024-Somme de RP</t>
  </si>
  <si>
    <t>94-Super-économique-2023-Somme de TO</t>
  </si>
  <si>
    <t>94-Super-économique-2023-Somme de PM</t>
  </si>
  <si>
    <t>94-Super-économique-2023-Somme de RP</t>
  </si>
  <si>
    <t>94-Economique-2024-Somme de TO</t>
  </si>
  <si>
    <t>94-Economique-2024-Somme de PM</t>
  </si>
  <si>
    <t>94-Economique-2024-Somme de RP</t>
  </si>
  <si>
    <t>94-Economique-2023-Somme de TO</t>
  </si>
  <si>
    <t>94-Economique-2023-Somme de PM</t>
  </si>
  <si>
    <t>94-Economique-2023-Somme de RP</t>
  </si>
  <si>
    <t>94-Moyen de Gamme-2024-Somme de TO</t>
  </si>
  <si>
    <t>94-Moyen de Gamme-2024-Somme de PM</t>
  </si>
  <si>
    <t>94-Moyen de Gamme-2024-Somme de RP</t>
  </si>
  <si>
    <t>94-Moyen de Gamme-2023-Somme de TO</t>
  </si>
  <si>
    <t>94-Moyen de Gamme-2023-Somme de PM</t>
  </si>
  <si>
    <t>94-Moyen de Gamme-2023-Somme de RP</t>
  </si>
  <si>
    <t>94-Global-2024-Somme de TO</t>
  </si>
  <si>
    <t>94-Global-2024-Somme de PM</t>
  </si>
  <si>
    <t>94-Global-2024-Somme de RP</t>
  </si>
  <si>
    <t>94-Global-2023-Somme de TO</t>
  </si>
  <si>
    <t>94-Global-2023-Somme de PM</t>
  </si>
  <si>
    <t>94-Global-2023-Somme de RP</t>
  </si>
  <si>
    <t>94-Boucles de la Marne-2024-Somme de TO</t>
  </si>
  <si>
    <t>94-Boucles de la Marne-2024-Somme de PM</t>
  </si>
  <si>
    <t>94-Boucles de la Marne-2024-Somme de RP</t>
  </si>
  <si>
    <t>94-Boucles de la Marne-2023-Somme de TO</t>
  </si>
  <si>
    <t>94-Boucles de la Marne-2023-Somme de PM</t>
  </si>
  <si>
    <t>94-Boucles de la Marne-2023-Somme de RP</t>
  </si>
  <si>
    <t>94-Orly-2024-Somme de TO</t>
  </si>
  <si>
    <t>94-Orly-2024-Somme de PM</t>
  </si>
  <si>
    <t>94-Orly-2024-Somme de RP</t>
  </si>
  <si>
    <t>94-Orly-2023-Somme de TO</t>
  </si>
  <si>
    <t>94-Orly-2023-Somme de PM</t>
  </si>
  <si>
    <t>94-Orly-2023-Somme de RP</t>
  </si>
  <si>
    <t>94-Périphérie de Paris-2024-Somme de TO</t>
  </si>
  <si>
    <t>94-Périphérie de Paris-2024-Somme de PM</t>
  </si>
  <si>
    <t>94-Périphérie de Paris-2024-Somme de RP</t>
  </si>
  <si>
    <t>94-Périphérie de Paris-2023-Somme de TO</t>
  </si>
  <si>
    <t>94-Périphérie de Paris-2023-Somme de PM</t>
  </si>
  <si>
    <t>94-Périphérie de Paris-2023-Somme de RP</t>
  </si>
  <si>
    <t>Grand Paris-Super-économique-2024-Somme de TO</t>
  </si>
  <si>
    <t>Grand Paris-Super-économique-2024-Somme de PM</t>
  </si>
  <si>
    <t>Grand Paris-Super-économique-2024-Somme de RP</t>
  </si>
  <si>
    <t>Grand Paris-Super-économique-2023-Somme de TO</t>
  </si>
  <si>
    <t>Grand Paris-Super-économique-2023-Somme de PM</t>
  </si>
  <si>
    <t>Grand Paris-Super-économique-2023-Somme de RP</t>
  </si>
  <si>
    <t>Grand Paris-Economique-2024-Somme de TO</t>
  </si>
  <si>
    <t>Grand Paris-Economique-2024-Somme de PM</t>
  </si>
  <si>
    <t>Grand Paris-Economique-2024-Somme de RP</t>
  </si>
  <si>
    <t>Grand Paris-Economique-2023-Somme de TO</t>
  </si>
  <si>
    <t>Grand Paris-Economique-2023-Somme de PM</t>
  </si>
  <si>
    <t>Grand Paris-Economique-2023-Somme de RP</t>
  </si>
  <si>
    <t>Grand Paris-Moyen de Gamme-2024-Somme de TO</t>
  </si>
  <si>
    <t>Grand Paris-Moyen de Gamme-2024-Somme de PM</t>
  </si>
  <si>
    <t>Grand Paris-Moyen de Gamme-2024-Somme de RP</t>
  </si>
  <si>
    <t>Grand Paris-Moyen de Gamme-2023-Somme de TO</t>
  </si>
  <si>
    <t>Grand Paris-Moyen de Gamme-2023-Somme de PM</t>
  </si>
  <si>
    <t>Grand Paris-Moyen de Gamme-2023-Somme de RP</t>
  </si>
  <si>
    <t>Grand Paris-Haut de Gamme-2024-Somme de TO</t>
  </si>
  <si>
    <t>Grand Paris-Haut de Gamme-2024-Somme de PM</t>
  </si>
  <si>
    <t>Grand Paris-Haut de Gamme-2024-Somme de RP</t>
  </si>
  <si>
    <t>Grand Paris-Haut de Gamme-2023-Somme de TO</t>
  </si>
  <si>
    <t>Grand Paris-Haut de Gamme-2023-Somme de PM</t>
  </si>
  <si>
    <t>Grand Paris-Haut de Gamme-2023-Somme de RP</t>
  </si>
  <si>
    <t>Grand Paris-Global-2024-Somme de TO</t>
  </si>
  <si>
    <t>Grand Paris-Global-2024-Somme de PM</t>
  </si>
  <si>
    <t>Grand Paris-Global-2024-Somme de RP</t>
  </si>
  <si>
    <t>Grand Paris-Global-2023-Somme de TO</t>
  </si>
  <si>
    <t>Grand Paris-Global-2023-Somme de PM</t>
  </si>
  <si>
    <t>Grand Paris-Global-2023-Somme de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</si>
</sst>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mm/yy"/>
    <numFmt numFmtId="167" formatCode="[$-40C]mmm\-yy;@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rgb="FF1B4395"/>
      <name val="Arial"/>
      <family val="2"/>
    </font>
    <font>
      <sz val="10"/>
      <name val="MS Sans Serif"/>
      <family val="2"/>
    </font>
    <font>
      <b/>
      <i/>
      <sz val="10"/>
      <color rgb="FF1B4395"/>
      <name val="Arial"/>
      <family val="2"/>
    </font>
    <font>
      <b/>
      <sz val="19"/>
      <color indexed="32"/>
      <name val="Arial"/>
      <family val="2"/>
    </font>
    <font>
      <b/>
      <sz val="20"/>
      <color rgb="FF1B4395"/>
      <name val="Arial"/>
      <family val="2"/>
    </font>
    <font>
      <sz val="10"/>
      <color rgb="FF1B4395"/>
      <name val="Arial"/>
      <family val="2"/>
    </font>
    <font>
      <sz val="10"/>
      <name val="Palatino"/>
      <family val="1"/>
    </font>
    <font>
      <b/>
      <i/>
      <sz val="10"/>
      <color indexed="32"/>
      <name val="Arial"/>
      <family val="2"/>
    </font>
    <font>
      <b/>
      <sz val="12"/>
      <color indexed="9"/>
      <name val="Geneva"/>
      <family val="2"/>
    </font>
    <font>
      <b/>
      <sz val="10"/>
      <color indexed="9"/>
      <name val="Arial"/>
      <family val="2"/>
    </font>
    <font>
      <b/>
      <sz val="10"/>
      <color rgb="FF1B4395"/>
      <name val="Arial"/>
      <family val="2"/>
    </font>
    <font>
      <sz val="10"/>
      <color rgb="FF1C997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0"/>
      <color indexed="42"/>
      <name val="Arial"/>
      <family val="2"/>
    </font>
    <font>
      <b/>
      <sz val="10"/>
      <color indexed="42"/>
      <name val="Arial"/>
      <family val="2"/>
    </font>
    <font>
      <sz val="12"/>
      <color indexed="42"/>
      <name val="Arial"/>
      <family val="2"/>
    </font>
    <font>
      <sz val="10"/>
      <color theme="0"/>
      <name val="MS Sans Serif"/>
      <family val="2"/>
    </font>
    <font>
      <sz val="8"/>
      <color theme="0"/>
      <name val="MS Sans Serif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4395"/>
        <bgColor indexed="64"/>
      </patternFill>
    </fill>
    <fill>
      <patternFill patternType="solid">
        <fgColor rgb="FFC5C5C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1B4395"/>
      </top>
      <bottom style="thin">
        <color rgb="FF1B43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B4395"/>
      </left>
      <right/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indexed="9"/>
      </right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 style="thin">
        <color rgb="FF1B4395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/>
      <right style="thin">
        <color rgb="FF1B4395"/>
      </right>
      <top style="thin">
        <color rgb="FF1B4395"/>
      </top>
      <bottom style="thin">
        <color rgb="FF1B4395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3" fontId="4" fillId="0" borderId="2"/>
    <xf numFmtId="9" fontId="9" fillId="0" borderId="0" applyFont="0" applyFill="0" applyBorder="0" applyAlignment="0" applyProtection="0"/>
    <xf numFmtId="3" fontId="9" fillId="0" borderId="2"/>
    <xf numFmtId="0" fontId="2" fillId="0" borderId="0"/>
    <xf numFmtId="0" fontId="2" fillId="0" borderId="0"/>
  </cellStyleXfs>
  <cellXfs count="71">
    <xf numFmtId="0" fontId="0" fillId="0" borderId="0" xfId="0"/>
    <xf numFmtId="0" fontId="2" fillId="0" borderId="0" xfId="2"/>
    <xf numFmtId="164" fontId="5" fillId="0" borderId="0" xfId="3" applyNumberFormat="1" applyFont="1" applyBorder="1" applyAlignment="1">
      <alignment horizontal="right" vertical="center"/>
    </xf>
    <xf numFmtId="0" fontId="2" fillId="0" borderId="0" xfId="3" applyNumberFormat="1" applyFont="1" applyBorder="1" applyAlignment="1">
      <alignment vertical="center"/>
    </xf>
    <xf numFmtId="0" fontId="6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Continuous" vertical="center"/>
    </xf>
    <xf numFmtId="0" fontId="2" fillId="0" borderId="0" xfId="3" applyNumberFormat="1" applyFont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Continuous" vertical="center"/>
    </xf>
    <xf numFmtId="0" fontId="7" fillId="0" borderId="0" xfId="3" applyNumberFormat="1" applyFont="1" applyBorder="1" applyAlignment="1">
      <alignment horizontal="centerContinuous" vertical="center"/>
    </xf>
    <xf numFmtId="0" fontId="7" fillId="0" borderId="1" xfId="3" applyNumberFormat="1" applyFont="1" applyBorder="1" applyAlignment="1">
      <alignment horizontal="centerContinuous" vertical="center"/>
    </xf>
    <xf numFmtId="0" fontId="8" fillId="0" borderId="1" xfId="3" applyNumberFormat="1" applyFont="1" applyBorder="1" applyAlignment="1">
      <alignment horizontal="centerContinuous" vertical="center"/>
    </xf>
    <xf numFmtId="0" fontId="6" fillId="0" borderId="0" xfId="3" applyNumberFormat="1" applyFont="1" applyBorder="1" applyAlignment="1">
      <alignment vertical="center"/>
    </xf>
    <xf numFmtId="164" fontId="2" fillId="0" borderId="0" xfId="3" applyNumberFormat="1" applyFont="1" applyBorder="1" applyAlignment="1">
      <alignment horizontal="center" vertical="center"/>
    </xf>
    <xf numFmtId="165" fontId="2" fillId="0" borderId="0" xfId="4" applyNumberFormat="1" applyFont="1" applyAlignment="1">
      <alignment horizontal="center" vertical="center"/>
    </xf>
    <xf numFmtId="0" fontId="10" fillId="0" borderId="0" xfId="3" applyNumberFormat="1" applyFont="1" applyBorder="1" applyAlignment="1">
      <alignment horizontal="right" vertical="center"/>
    </xf>
    <xf numFmtId="3" fontId="11" fillId="2" borderId="3" xfId="5" applyFont="1" applyFill="1" applyBorder="1" applyAlignment="1">
      <alignment horizontal="center" vertical="center" wrapText="1"/>
    </xf>
    <xf numFmtId="166" fontId="12" fillId="2" borderId="4" xfId="5" applyNumberFormat="1" applyFont="1" applyFill="1" applyBorder="1" applyAlignment="1">
      <alignment horizontal="center" vertical="center"/>
    </xf>
    <xf numFmtId="166" fontId="12" fillId="2" borderId="5" xfId="5" applyNumberFormat="1" applyFont="1" applyFill="1" applyBorder="1" applyAlignment="1">
      <alignment horizontal="justify" vertical="center"/>
    </xf>
    <xf numFmtId="3" fontId="4" fillId="3" borderId="3" xfId="5" applyFont="1" applyFill="1" applyBorder="1" applyAlignment="1">
      <alignment vertical="center"/>
    </xf>
    <xf numFmtId="165" fontId="8" fillId="0" borderId="6" xfId="4" applyNumberFormat="1" applyFont="1" applyBorder="1" applyAlignment="1">
      <alignment horizontal="center" vertical="center"/>
    </xf>
    <xf numFmtId="164" fontId="8" fillId="0" borderId="6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vertical="center"/>
    </xf>
    <xf numFmtId="0" fontId="2" fillId="0" borderId="0" xfId="5" applyNumberFormat="1" applyFont="1" applyBorder="1" applyAlignment="1">
      <alignment horizontal="center" vertical="center"/>
    </xf>
    <xf numFmtId="164" fontId="2" fillId="0" borderId="0" xfId="5" applyNumberFormat="1" applyFont="1" applyBorder="1" applyAlignment="1">
      <alignment horizontal="center" vertical="center"/>
    </xf>
    <xf numFmtId="0" fontId="13" fillId="0" borderId="0" xfId="5" applyNumberFormat="1" applyFont="1" applyBorder="1" applyAlignment="1">
      <alignment vertical="center"/>
    </xf>
    <xf numFmtId="3" fontId="4" fillId="3" borderId="6" xfId="5" applyFont="1" applyFill="1" applyBorder="1" applyAlignment="1">
      <alignment vertical="center"/>
    </xf>
    <xf numFmtId="164" fontId="8" fillId="0" borderId="6" xfId="4" applyNumberFormat="1" applyFont="1" applyBorder="1" applyAlignment="1">
      <alignment horizontal="center" vertical="center"/>
    </xf>
    <xf numFmtId="165" fontId="8" fillId="0" borderId="6" xfId="5" applyNumberFormat="1" applyFont="1" applyBorder="1" applyAlignment="1">
      <alignment horizontal="center" vertical="center"/>
    </xf>
    <xf numFmtId="164" fontId="14" fillId="0" borderId="0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right" vertical="center"/>
    </xf>
    <xf numFmtId="0" fontId="15" fillId="0" borderId="0" xfId="5" applyNumberFormat="1" applyFont="1" applyBorder="1" applyAlignment="1">
      <alignment vertical="center"/>
    </xf>
    <xf numFmtId="0" fontId="16" fillId="0" borderId="0" xfId="3" applyNumberFormat="1" applyFont="1" applyBorder="1" applyAlignment="1">
      <alignment vertical="center"/>
    </xf>
    <xf numFmtId="3" fontId="16" fillId="0" borderId="0" xfId="3" applyFont="1" applyBorder="1" applyAlignment="1">
      <alignment horizontal="center" vertical="center"/>
    </xf>
    <xf numFmtId="0" fontId="16" fillId="0" borderId="0" xfId="3" applyNumberFormat="1" applyFont="1" applyBorder="1" applyAlignment="1">
      <alignment horizontal="center" vertical="center"/>
    </xf>
    <xf numFmtId="0" fontId="17" fillId="0" borderId="0" xfId="3" applyNumberFormat="1" applyFont="1" applyBorder="1" applyAlignment="1">
      <alignment vertical="center"/>
    </xf>
    <xf numFmtId="0" fontId="17" fillId="0" borderId="0" xfId="3" applyNumberFormat="1" applyFont="1" applyBorder="1" applyAlignment="1">
      <alignment horizontal="center" vertical="center"/>
    </xf>
    <xf numFmtId="0" fontId="18" fillId="0" borderId="0" xfId="3" applyNumberFormat="1" applyFont="1" applyBorder="1" applyAlignment="1">
      <alignment vertical="center"/>
    </xf>
    <xf numFmtId="0" fontId="18" fillId="0" borderId="0" xfId="3" applyNumberFormat="1" applyFont="1" applyBorder="1" applyAlignment="1">
      <alignment horizontal="center" vertical="center"/>
    </xf>
    <xf numFmtId="17" fontId="18" fillId="0" borderId="0" xfId="3" applyNumberFormat="1" applyFont="1" applyBorder="1" applyAlignment="1">
      <alignment horizontal="center" vertical="center"/>
    </xf>
    <xf numFmtId="49" fontId="18" fillId="0" borderId="0" xfId="3" applyNumberFormat="1" applyFont="1" applyBorder="1" applyAlignment="1">
      <alignment horizontal="center" vertical="center"/>
    </xf>
    <xf numFmtId="0" fontId="6" fillId="0" borderId="0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horizontal="centerContinuous" vertical="center"/>
    </xf>
    <xf numFmtId="0" fontId="7" fillId="0" borderId="1" xfId="5" applyNumberFormat="1" applyFont="1" applyBorder="1" applyAlignment="1">
      <alignment horizontal="centerContinuous" vertical="center"/>
    </xf>
    <xf numFmtId="0" fontId="8" fillId="0" borderId="1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vertical="center"/>
    </xf>
    <xf numFmtId="164" fontId="8" fillId="0" borderId="7" xfId="5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10" fillId="0" borderId="0" xfId="5" applyNumberFormat="1" applyFont="1" applyBorder="1" applyAlignment="1">
      <alignment horizontal="right" vertical="center"/>
    </xf>
    <xf numFmtId="0" fontId="16" fillId="0" borderId="0" xfId="5" applyNumberFormat="1" applyFont="1" applyBorder="1" applyAlignment="1">
      <alignment vertical="center"/>
    </xf>
    <xf numFmtId="3" fontId="16" fillId="0" borderId="0" xfId="5" applyFont="1" applyBorder="1" applyAlignment="1">
      <alignment horizontal="center" vertical="center"/>
    </xf>
    <xf numFmtId="0" fontId="16" fillId="0" borderId="0" xfId="5" applyNumberFormat="1" applyFont="1" applyBorder="1" applyAlignment="1">
      <alignment horizontal="center" vertical="center"/>
    </xf>
    <xf numFmtId="165" fontId="8" fillId="0" borderId="7" xfId="4" applyNumberFormat="1" applyFont="1" applyBorder="1" applyAlignment="1">
      <alignment horizontal="center" vertical="center"/>
    </xf>
    <xf numFmtId="0" fontId="19" fillId="0" borderId="0" xfId="5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horizontal="center" vertical="center"/>
    </xf>
    <xf numFmtId="0" fontId="19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vertical="center"/>
    </xf>
    <xf numFmtId="164" fontId="19" fillId="0" borderId="0" xfId="3" applyNumberFormat="1" applyFont="1" applyBorder="1" applyAlignment="1">
      <alignment horizontal="right" vertical="center"/>
    </xf>
    <xf numFmtId="0" fontId="21" fillId="0" borderId="0" xfId="6" applyFont="1"/>
    <xf numFmtId="3" fontId="22" fillId="0" borderId="0" xfId="5" applyFont="1" applyBorder="1"/>
    <xf numFmtId="167" fontId="23" fillId="0" borderId="0" xfId="5" applyNumberFormat="1" applyFont="1" applyBorder="1"/>
    <xf numFmtId="0" fontId="17" fillId="0" borderId="0" xfId="7" applyFont="1"/>
    <xf numFmtId="0" fontId="17" fillId="0" borderId="0" xfId="7" applyFont="1" applyAlignment="1">
      <alignment horizontal="right"/>
    </xf>
    <xf numFmtId="165" fontId="17" fillId="0" borderId="0" xfId="4" applyNumberFormat="1" applyFont="1" applyAlignment="1">
      <alignment horizontal="right"/>
    </xf>
    <xf numFmtId="3" fontId="22" fillId="0" borderId="0" xfId="5" applyFont="1" applyBorder="1" applyAlignment="1">
      <alignment horizontal="right"/>
    </xf>
    <xf numFmtId="165" fontId="17" fillId="0" borderId="0" xfId="4" applyNumberFormat="1" applyFont="1" applyAlignment="1">
      <alignment horizontal="center" vertical="center"/>
    </xf>
    <xf numFmtId="0" fontId="8" fillId="0" borderId="0" xfId="3" applyNumberFormat="1" applyFont="1" applyBorder="1" applyAlignment="1">
      <alignment vertical="center"/>
    </xf>
    <xf numFmtId="0" fontId="24" fillId="0" borderId="0" xfId="3" applyNumberFormat="1" applyFont="1" applyBorder="1" applyAlignment="1">
      <alignment vertical="center"/>
    </xf>
    <xf numFmtId="0" fontId="24" fillId="0" borderId="0" xfId="3" applyNumberFormat="1" applyFont="1" applyBorder="1" applyAlignment="1">
      <alignment horizontal="center" vertical="center"/>
    </xf>
    <xf numFmtId="17" fontId="17" fillId="0" borderId="0" xfId="7" applyNumberFormat="1" applyFont="1"/>
    <xf numFmtId="0" fontId="3" fillId="0" borderId="1" xfId="2" applyFont="1" applyBorder="1" applyAlignment="1">
      <alignment horizontal="center" vertical="center"/>
    </xf>
  </cellXfs>
  <cellStyles count="8">
    <cellStyle name="Change A&amp;ll" xfId="5" xr:uid="{C70BDDB7-3D18-4934-BFE0-91B0DEA87D78}"/>
    <cellStyle name="Normal" xfId="0" builtinId="0"/>
    <cellStyle name="Normal_CDT 94 traitement avec résultats du 92" xfId="6" xr:uid="{BEF13886-0E98-4385-9D70-1E24360FA5BC}"/>
    <cellStyle name="Normal_Moule Rapport 09_2009" xfId="3" xr:uid="{44E53D57-3361-424B-9BA5-7ABE4C213BE5}"/>
    <cellStyle name="Normal_Performances de la petite couronne" xfId="2" xr:uid="{A2D202F6-5194-4EE1-AE69-5E203E8DFBD5}"/>
    <cellStyle name="Normal_remerciement_pays_par_pays 0309" xfId="7" xr:uid="{DB97CA71-0D4E-44AC-9D83-B6CE291B14F1}"/>
    <cellStyle name="Pourcentage" xfId="1" builtinId="5"/>
    <cellStyle name="Pourcentage 2" xfId="4" xr:uid="{61AB9D19-1A30-4750-BD87-2AF789615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07710370594555E-2"/>
          <c:y val="7.6034428349555414E-2"/>
          <c:w val="0.91372274809797638"/>
          <c:h val="0.67157230346206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75'!$E$64</c:f>
              <c:strCache>
                <c:ptCount val="1"/>
                <c:pt idx="0">
                  <c:v>déc-23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75'!$E$66:$E$69</c:f>
              <c:numCache>
                <c:formatCode>General</c:formatCode>
                <c:ptCount val="4"/>
                <c:pt idx="0">
                  <c:v>0.71650411868627739</c:v>
                </c:pt>
                <c:pt idx="1">
                  <c:v>0.57398512755372078</c:v>
                </c:pt>
                <c:pt idx="2">
                  <c:v>0.62458096600344526</c:v>
                </c:pt>
                <c:pt idx="3">
                  <c:v>0.61033989147441658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D-452F-82B6-7DAAB119D97F}"/>
            </c:ext>
          </c:extLst>
        </c:ser>
        <c:ser>
          <c:idx val="0"/>
          <c:order val="1"/>
          <c:tx>
            <c:strRef>
              <c:f>'92, 93, 94, 75'!$D$64</c:f>
              <c:strCache>
                <c:ptCount val="1"/>
                <c:pt idx="0">
                  <c:v>déc-24</c:v>
                </c:pt>
              </c:strCache>
            </c:strRef>
          </c:tx>
          <c:spPr>
            <a:solidFill>
              <a:srgbClr val="0131B4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75'!$D$66:$D$69</c:f>
              <c:numCache>
                <c:formatCode>General</c:formatCode>
                <c:ptCount val="4"/>
                <c:pt idx="0">
                  <c:v>0.7610967983758673</c:v>
                </c:pt>
                <c:pt idx="1">
                  <c:v>0.59519802161690161</c:v>
                </c:pt>
                <c:pt idx="2">
                  <c:v>0.6419402310263207</c:v>
                </c:pt>
                <c:pt idx="3">
                  <c:v>0.63510304872257572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D-452F-82B6-7DAAB119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2848"/>
        <c:axId val="1"/>
      </c:barChart>
      <c:catAx>
        <c:axId val="4030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2848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0249586857198407E-2"/>
          <c:y val="0.86755165219732155"/>
          <c:w val="0.47223753280839897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0186122707194E-2"/>
          <c:y val="8.2370630712018361E-2"/>
          <c:w val="0.91597729329764233"/>
          <c:h val="0.673172728408948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75'!$G$64</c:f>
              <c:strCache>
                <c:ptCount val="1"/>
                <c:pt idx="0">
                  <c:v>déc-23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75'!$G$66:$G$69</c:f>
              <c:numCache>
                <c:formatCode>General</c:formatCode>
                <c:ptCount val="4"/>
                <c:pt idx="0">
                  <c:v>212.60106974413048</c:v>
                </c:pt>
                <c:pt idx="1">
                  <c:v>121.36975437166461</c:v>
                </c:pt>
                <c:pt idx="2">
                  <c:v>85.403234226882603</c:v>
                </c:pt>
                <c:pt idx="3">
                  <c:v>80.698603346241953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5-48E3-AE55-32153A028922}"/>
            </c:ext>
          </c:extLst>
        </c:ser>
        <c:ser>
          <c:idx val="0"/>
          <c:order val="1"/>
          <c:tx>
            <c:strRef>
              <c:f>'92, 93, 94, 75'!$F$64</c:f>
              <c:strCache>
                <c:ptCount val="1"/>
                <c:pt idx="0">
                  <c:v>déc-24</c:v>
                </c:pt>
              </c:strCache>
            </c:strRef>
          </c:tx>
          <c:spPr>
            <a:solidFill>
              <a:srgbClr val="ECB447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75'!$F$66:$F$69</c:f>
              <c:numCache>
                <c:formatCode>General</c:formatCode>
                <c:ptCount val="4"/>
                <c:pt idx="0">
                  <c:v>225.47156480012234</c:v>
                </c:pt>
                <c:pt idx="1">
                  <c:v>124.14667610027263</c:v>
                </c:pt>
                <c:pt idx="2">
                  <c:v>84.704273411552379</c:v>
                </c:pt>
                <c:pt idx="3">
                  <c:v>79.625330048040979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5-48E3-AE55-32153A028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0928"/>
        <c:axId val="1"/>
      </c:barChart>
      <c:catAx>
        <c:axId val="4030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092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970841331400749E-2"/>
          <c:y val="0.86755165219732155"/>
          <c:w val="0.4709943719721601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73255895609925E-2"/>
          <c:y val="8.2370630712018361E-2"/>
          <c:w val="0.9135223847212216"/>
          <c:h val="0.665236220472440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75'!$I$64</c:f>
              <c:strCache>
                <c:ptCount val="1"/>
                <c:pt idx="0">
                  <c:v>déc-23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75'!$I$66:$I$69</c:f>
              <c:numCache>
                <c:formatCode>General</c:formatCode>
                <c:ptCount val="4"/>
                <c:pt idx="0">
                  <c:v>152.32954210877801</c:v>
                </c:pt>
                <c:pt idx="1">
                  <c:v>69.664433944183671</c:v>
                </c:pt>
                <c:pt idx="2">
                  <c:v>53.341234533244837</c:v>
                </c:pt>
                <c:pt idx="3">
                  <c:v>49.253576808482308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9-438D-BEAB-D44C76C268D8}"/>
            </c:ext>
          </c:extLst>
        </c:ser>
        <c:ser>
          <c:idx val="0"/>
          <c:order val="1"/>
          <c:tx>
            <c:strRef>
              <c:f>'92, 93, 94, 75'!$H$64</c:f>
              <c:strCache>
                <c:ptCount val="1"/>
                <c:pt idx="0">
                  <c:v>déc-24</c:v>
                </c:pt>
              </c:strCache>
            </c:strRef>
          </c:tx>
          <c:spPr>
            <a:solidFill>
              <a:srgbClr val="E2000D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75'!$H$66:$H$69</c:f>
              <c:numCache>
                <c:formatCode>General</c:formatCode>
                <c:ptCount val="4"/>
                <c:pt idx="0">
                  <c:v>171.60568609417001</c:v>
                </c:pt>
                <c:pt idx="1">
                  <c:v>73.891856005196544</c:v>
                </c:pt>
                <c:pt idx="2">
                  <c:v>54.375080842728565</c:v>
                </c:pt>
                <c:pt idx="3">
                  <c:v>50.570289869052139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9-438D-BEAB-D44C76C26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5248"/>
        <c:axId val="1"/>
      </c:barChart>
      <c:catAx>
        <c:axId val="40300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524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13347102104041E-2"/>
          <c:y val="0.86755165219732155"/>
          <c:w val="0.47870427262166004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17A-45A6-9CBD-3089EF5EE8A4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17A-45A6-9CBD-3089EF5EE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3632"/>
        <c:axId val="1"/>
      </c:barChart>
      <c:catAx>
        <c:axId val="4066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9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3632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7E-42C2-B0B5-0EDF33172307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7E-42C2-B0B5-0EDF33172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5072"/>
        <c:axId val="1"/>
      </c:barChart>
      <c:catAx>
        <c:axId val="4066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507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C4E-4163-B24F-F21CB62B7708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C4E-4163-B24F-F21CB62B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1232"/>
        <c:axId val="1"/>
      </c:barChart>
      <c:catAx>
        <c:axId val="4066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123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8610957735964E-2"/>
          <c:y val="5.8695270152553096E-2"/>
          <c:w val="0.92112632717332998"/>
          <c:h val="0.76921696147293273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sans Paris'!$C$77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'Consolidation sans Paris'!$D$77:$O$77</c:f>
              <c:numCache>
                <c:formatCode>0.0%</c:formatCode>
                <c:ptCount val="12"/>
                <c:pt idx="0">
                  <c:v>-0.10897936970048472</c:v>
                </c:pt>
                <c:pt idx="1">
                  <c:v>-0.1114119725502285</c:v>
                </c:pt>
                <c:pt idx="2">
                  <c:v>1.0088531488965824E-2</c:v>
                </c:pt>
                <c:pt idx="3">
                  <c:v>-0.16030444213547901</c:v>
                </c:pt>
                <c:pt idx="4">
                  <c:v>-9.1949862888891953E-2</c:v>
                </c:pt>
                <c:pt idx="5">
                  <c:v>-0.28032446086431306</c:v>
                </c:pt>
                <c:pt idx="6">
                  <c:v>0.26966481331947012</c:v>
                </c:pt>
                <c:pt idx="7">
                  <c:v>0.81189036711935225</c:v>
                </c:pt>
                <c:pt idx="8">
                  <c:v>-6.3231334711876475E-2</c:v>
                </c:pt>
                <c:pt idx="9">
                  <c:v>-2.3031504080346599E-2</c:v>
                </c:pt>
                <c:pt idx="10">
                  <c:v>-1.0202191123018345E-2</c:v>
                </c:pt>
                <c:pt idx="11">
                  <c:v>1.6309276174405252E-2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C6F-4A17-BF05-303603B25949}"/>
            </c:ext>
          </c:extLst>
        </c:ser>
        <c:ser>
          <c:idx val="1"/>
          <c:order val="1"/>
          <c:tx>
            <c:strRef>
              <c:f>'Consolidation sans Paris'!$C$78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'Consolidation sans Paris'!$D$78:$O$78</c:f>
              <c:numCache>
                <c:formatCode>0.0%</c:formatCode>
                <c:ptCount val="12"/>
                <c:pt idx="0">
                  <c:v>-7.2034531660041257E-3</c:v>
                </c:pt>
                <c:pt idx="1">
                  <c:v>-2.7533433215894632E-2</c:v>
                </c:pt>
                <c:pt idx="2">
                  <c:v>6.3826852084166497E-2</c:v>
                </c:pt>
                <c:pt idx="3">
                  <c:v>-8.662754749219892E-2</c:v>
                </c:pt>
                <c:pt idx="4">
                  <c:v>-5.4008243801883737E-2</c:v>
                </c:pt>
                <c:pt idx="5">
                  <c:v>-0.25917129092429614</c:v>
                </c:pt>
                <c:pt idx="6">
                  <c:v>0.22050155898612434</c:v>
                </c:pt>
                <c:pt idx="7">
                  <c:v>0.90828017076521905</c:v>
                </c:pt>
                <c:pt idx="8">
                  <c:v>2.2435368936086553E-2</c:v>
                </c:pt>
                <c:pt idx="9">
                  <c:v>-3.6278435304382795E-2</c:v>
                </c:pt>
                <c:pt idx="10">
                  <c:v>-5.5225726631707439E-2</c:v>
                </c:pt>
                <c:pt idx="11">
                  <c:v>1.1501563336786313E-2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6F-4A17-BF05-303603B25949}"/>
            </c:ext>
          </c:extLst>
        </c:ser>
        <c:ser>
          <c:idx val="2"/>
          <c:order val="2"/>
          <c:tx>
            <c:strRef>
              <c:f>'Consolidation sans Paris'!$C$79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'Consolidation sans Paris'!$D$79:$O$79</c:f>
              <c:numCache>
                <c:formatCode>0.0%</c:formatCode>
                <c:ptCount val="12"/>
                <c:pt idx="0">
                  <c:v>6.3322361001035388E-2</c:v>
                </c:pt>
                <c:pt idx="1">
                  <c:v>5.6268872345592413E-2</c:v>
                </c:pt>
                <c:pt idx="2">
                  <c:v>9.6328897429230009E-2</c:v>
                </c:pt>
                <c:pt idx="3">
                  <c:v>-1.144502813699122E-2</c:v>
                </c:pt>
                <c:pt idx="4">
                  <c:v>1.1383319268794212E-2</c:v>
                </c:pt>
                <c:pt idx="5">
                  <c:v>-0.23649973921935308</c:v>
                </c:pt>
                <c:pt idx="6">
                  <c:v>0.24201137645092197</c:v>
                </c:pt>
                <c:pt idx="7">
                  <c:v>1.0485172349537537</c:v>
                </c:pt>
                <c:pt idx="8">
                  <c:v>6.7348217225863483E-2</c:v>
                </c:pt>
                <c:pt idx="9">
                  <c:v>-5.8507687976291467E-2</c:v>
                </c:pt>
                <c:pt idx="10">
                  <c:v>-2.5787893777864945E-2</c:v>
                </c:pt>
                <c:pt idx="11">
                  <c:v>5.5115333062209837E-2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C6F-4A17-BF05-303603B25949}"/>
            </c:ext>
          </c:extLst>
        </c:ser>
        <c:ser>
          <c:idx val="3"/>
          <c:order val="3"/>
          <c:tx>
            <c:strRef>
              <c:f>'Consolidation sans Paris'!$C$80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'Consolidation sans Paris'!$D$80:$O$80</c:f>
              <c:numCache>
                <c:formatCode>0.0%</c:formatCode>
                <c:ptCount val="12"/>
                <c:pt idx="0">
                  <c:v>0.13310419807347929</c:v>
                </c:pt>
                <c:pt idx="1">
                  <c:v>0.14249588485173414</c:v>
                </c:pt>
                <c:pt idx="2">
                  <c:v>8.5074409034292753E-2</c:v>
                </c:pt>
                <c:pt idx="3">
                  <c:v>8.6353598268140264E-2</c:v>
                </c:pt>
                <c:pt idx="4">
                  <c:v>9.1703567937877928E-2</c:v>
                </c:pt>
                <c:pt idx="5">
                  <c:v>-0.23133739275459331</c:v>
                </c:pt>
                <c:pt idx="6">
                  <c:v>0.39216703877639558</c:v>
                </c:pt>
                <c:pt idx="7">
                  <c:v>1.3551805017421996</c:v>
                </c:pt>
                <c:pt idx="8">
                  <c:v>6.8231352513193677E-2</c:v>
                </c:pt>
                <c:pt idx="9">
                  <c:v>-1.8612701502072171E-2</c:v>
                </c:pt>
                <c:pt idx="10">
                  <c:v>-3.323916713936037E-2</c:v>
                </c:pt>
                <c:pt idx="11">
                  <c:v>0.1015134716261612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C6F-4A17-BF05-303603B25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89312"/>
        <c:axId val="1"/>
      </c:lineChart>
      <c:dateAx>
        <c:axId val="40668931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89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459909219890225"/>
          <c:y val="0.91078021433933332"/>
          <c:w val="0.69387036419442549"/>
          <c:h val="7.099615083611510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63103495862688E-2"/>
          <c:y val="5.8139534883720929E-2"/>
          <c:w val="0.92077275942966574"/>
          <c:h val="0.77616279069767447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av Paris'!$C$77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'Consolidation av Paris'!$D$77:$O$77</c:f>
              <c:numCache>
                <c:formatCode>0.0%</c:formatCode>
                <c:ptCount val="12"/>
                <c:pt idx="0">
                  <c:v>-7.9085257634733952E-2</c:v>
                </c:pt>
                <c:pt idx="1">
                  <c:v>-9.8627149155718241E-2</c:v>
                </c:pt>
                <c:pt idx="2">
                  <c:v>3.1114507016321902E-2</c:v>
                </c:pt>
                <c:pt idx="3">
                  <c:v>-0.15763165127257861</c:v>
                </c:pt>
                <c:pt idx="4">
                  <c:v>-7.3782365048567944E-2</c:v>
                </c:pt>
                <c:pt idx="5">
                  <c:v>-0.27128977687710409</c:v>
                </c:pt>
                <c:pt idx="6">
                  <c:v>0.21469510787463153</c:v>
                </c:pt>
                <c:pt idx="7">
                  <c:v>0.69135341400903272</c:v>
                </c:pt>
                <c:pt idx="8">
                  <c:v>-8.5232825683393743E-2</c:v>
                </c:pt>
                <c:pt idx="9">
                  <c:v>-3.1853526586053893E-2</c:v>
                </c:pt>
                <c:pt idx="10">
                  <c:v>-7.6488474081450875E-3</c:v>
                </c:pt>
                <c:pt idx="11">
                  <c:v>2.001805625777342E-2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CBE-49BB-9715-59D4B9B7AE55}"/>
            </c:ext>
          </c:extLst>
        </c:ser>
        <c:ser>
          <c:idx val="1"/>
          <c:order val="1"/>
          <c:tx>
            <c:strRef>
              <c:f>'Consolidation av Paris'!$C$78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'Consolidation av Paris'!$D$78:$O$78</c:f>
              <c:numCache>
                <c:formatCode>0.0%</c:formatCode>
                <c:ptCount val="12"/>
                <c:pt idx="0">
                  <c:v>-2.3696290058985992E-2</c:v>
                </c:pt>
                <c:pt idx="1">
                  <c:v>-3.967145408710282E-2</c:v>
                </c:pt>
                <c:pt idx="2">
                  <c:v>5.2716769122523655E-2</c:v>
                </c:pt>
                <c:pt idx="3">
                  <c:v>-0.12157163794833958</c:v>
                </c:pt>
                <c:pt idx="4">
                  <c:v>-7.6127205311345647E-2</c:v>
                </c:pt>
                <c:pt idx="5">
                  <c:v>-0.28676193450871534</c:v>
                </c:pt>
                <c:pt idx="6">
                  <c:v>9.4347782462703034E-2</c:v>
                </c:pt>
                <c:pt idx="7">
                  <c:v>0.68927697532178156</c:v>
                </c:pt>
                <c:pt idx="8">
                  <c:v>-3.3221785150077898E-2</c:v>
                </c:pt>
                <c:pt idx="9">
                  <c:v>-5.3974316419720725E-2</c:v>
                </c:pt>
                <c:pt idx="10">
                  <c:v>-2.8746959747508738E-2</c:v>
                </c:pt>
                <c:pt idx="11">
                  <c:v>2.4312418210396203E-2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BE-49BB-9715-59D4B9B7AE55}"/>
            </c:ext>
          </c:extLst>
        </c:ser>
        <c:ser>
          <c:idx val="2"/>
          <c:order val="2"/>
          <c:tx>
            <c:strRef>
              <c:f>'Consolidation av Paris'!$C$79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'Consolidation av Paris'!$D$79:$O$79</c:f>
              <c:numCache>
                <c:formatCode>0.0%</c:formatCode>
                <c:ptCount val="12"/>
                <c:pt idx="0">
                  <c:v>-3.6607451804408608E-2</c:v>
                </c:pt>
                <c:pt idx="1">
                  <c:v>-4.1521619366429841E-2</c:v>
                </c:pt>
                <c:pt idx="2">
                  <c:v>3.9785093242200809E-2</c:v>
                </c:pt>
                <c:pt idx="3">
                  <c:v>-8.8510815040809487E-2</c:v>
                </c:pt>
                <c:pt idx="4">
                  <c:v>-3.9330431391110698E-2</c:v>
                </c:pt>
                <c:pt idx="5">
                  <c:v>-0.25921445198989246</c:v>
                </c:pt>
                <c:pt idx="6">
                  <c:v>2.0348626107587586E-2</c:v>
                </c:pt>
                <c:pt idx="7">
                  <c:v>0.57125013368695887</c:v>
                </c:pt>
                <c:pt idx="8">
                  <c:v>-6.1915935518305321E-2</c:v>
                </c:pt>
                <c:pt idx="9">
                  <c:v>-8.4315796300856061E-2</c:v>
                </c:pt>
                <c:pt idx="10">
                  <c:v>-2.208574364186533E-2</c:v>
                </c:pt>
                <c:pt idx="11">
                  <c:v>5.6653169211990484E-2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CBE-49BB-9715-59D4B9B7AE55}"/>
            </c:ext>
          </c:extLst>
        </c:ser>
        <c:ser>
          <c:idx val="3"/>
          <c:order val="3"/>
          <c:tx>
            <c:strRef>
              <c:f>'Consolidation av Paris'!$C$80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'Consolidation av Paris'!$D$80:$O$80</c:f>
              <c:numCache>
                <c:formatCode>0.0%</c:formatCode>
                <c:ptCount val="12"/>
                <c:pt idx="0">
                  <c:v>-1.2589490031094663E-2</c:v>
                </c:pt>
                <c:pt idx="1">
                  <c:v>2.1899608701390294E-2</c:v>
                </c:pt>
                <c:pt idx="2">
                  <c:v>5.3838979510202778E-2</c:v>
                </c:pt>
                <c:pt idx="3">
                  <c:v>3.640531667055158E-2</c:v>
                </c:pt>
                <c:pt idx="4">
                  <c:v>7.6019580745446014E-2</c:v>
                </c:pt>
                <c:pt idx="5">
                  <c:v>-0.2329889363404124</c:v>
                </c:pt>
                <c:pt idx="6">
                  <c:v>8.3365523849921352E-2</c:v>
                </c:pt>
                <c:pt idx="7">
                  <c:v>0.66271417880936934</c:v>
                </c:pt>
                <c:pt idx="8">
                  <c:v>-1.8071981789812841E-2</c:v>
                </c:pt>
                <c:pt idx="9">
                  <c:v>-4.0103821406631823E-2</c:v>
                </c:pt>
                <c:pt idx="10">
                  <c:v>1.1578671454276712E-2</c:v>
                </c:pt>
                <c:pt idx="11">
                  <c:v>0.19937608752073377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CBE-49BB-9715-59D4B9B7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048864"/>
        <c:axId val="1"/>
      </c:lineChart>
      <c:dateAx>
        <c:axId val="40404886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40488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348199624513128"/>
          <c:y val="0.91396637408028913"/>
          <c:w val="0.69363925238882507"/>
          <c:h val="7.17238931199174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6350</xdr:rowOff>
    </xdr:from>
    <xdr:to>
      <xdr:col>8</xdr:col>
      <xdr:colOff>8255</xdr:colOff>
      <xdr:row>44</xdr:row>
      <xdr:rowOff>21590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F89D33-00C5-4C0C-8CC8-383702C0C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44650"/>
          <a:ext cx="5675630" cy="5682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774700</xdr:colOff>
      <xdr:row>18</xdr:row>
      <xdr:rowOff>95250</xdr:rowOff>
    </xdr:from>
    <xdr:to>
      <xdr:col>5</xdr:col>
      <xdr:colOff>234950</xdr:colOff>
      <xdr:row>29</xdr:row>
      <xdr:rowOff>120650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A9E44254-7AEC-4CF9-99F4-B89FEB9E3962}"/>
            </a:ext>
          </a:extLst>
        </xdr:cNvPr>
        <xdr:cNvSpPr>
          <a:spLocks noChangeArrowheads="1"/>
        </xdr:cNvSpPr>
      </xdr:nvSpPr>
      <xdr:spPr bwMode="auto">
        <a:xfrm>
          <a:off x="2146300" y="3190875"/>
          <a:ext cx="1889125" cy="180657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51435</xdr:colOff>
      <xdr:row>19</xdr:row>
      <xdr:rowOff>73660</xdr:rowOff>
    </xdr:from>
    <xdr:to>
      <xdr:col>5</xdr:col>
      <xdr:colOff>221296</xdr:colOff>
      <xdr:row>30</xdr:row>
      <xdr:rowOff>638</xdr:rowOff>
    </xdr:to>
    <xdr:sp macro="" textlink="">
      <xdr:nvSpPr>
        <xdr:cNvPr id="4" name="Text Box 69">
          <a:extLst>
            <a:ext uri="{FF2B5EF4-FFF2-40B4-BE49-F238E27FC236}">
              <a16:creationId xmlns:a16="http://schemas.microsoft.com/office/drawing/2014/main" id="{8F9E3898-C1A2-45E1-8B60-791E30D3561C}"/>
            </a:ext>
          </a:extLst>
        </xdr:cNvPr>
        <xdr:cNvSpPr txBox="1">
          <a:spLocks noChangeArrowheads="1"/>
        </xdr:cNvSpPr>
      </xdr:nvSpPr>
      <xdr:spPr bwMode="auto">
        <a:xfrm>
          <a:off x="2232660" y="3331210"/>
          <a:ext cx="1789111" cy="1708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Alésia, Porte d'Italie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Bastille, République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Belleville,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Bercy, Gare de Lyon,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Champs Elysées, Vendôme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6 - Clichy, La Chapelle, La Villette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7 - Gares, Canal Saint Martin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8 - Le Marais, Les Halles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9 - Montmartre, Pigalle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10 - Notre Dame, quartier Latin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11 - Opéra, Grands Boulevards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12 - Passy, Bois de Boulogne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13 - Porte de Versailles, Necker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14 - Saint Germain, Luxembourg, Montparnasse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15 - Tour Eiffel, Trocadéro, Invalides</a:t>
          </a:r>
        </a:p>
      </xdr:txBody>
    </xdr:sp>
    <xdr:clientData/>
  </xdr:twoCellAnchor>
  <xdr:twoCellAnchor>
    <xdr:from>
      <xdr:col>5</xdr:col>
      <xdr:colOff>355600</xdr:colOff>
      <xdr:row>14</xdr:row>
      <xdr:rowOff>158750</xdr:rowOff>
    </xdr:from>
    <xdr:to>
      <xdr:col>7</xdr:col>
      <xdr:colOff>355600</xdr:colOff>
      <xdr:row>21</xdr:row>
      <xdr:rowOff>38100</xdr:rowOff>
    </xdr:to>
    <xdr:sp macro="" textlink="">
      <xdr:nvSpPr>
        <xdr:cNvPr id="5" name="AutoShape 70">
          <a:extLst>
            <a:ext uri="{FF2B5EF4-FFF2-40B4-BE49-F238E27FC236}">
              <a16:creationId xmlns:a16="http://schemas.microsoft.com/office/drawing/2014/main" id="{AC20534A-AA71-494D-AB1B-3618DA022E0D}"/>
            </a:ext>
          </a:extLst>
        </xdr:cNvPr>
        <xdr:cNvSpPr>
          <a:spLocks noChangeArrowheads="1"/>
        </xdr:cNvSpPr>
      </xdr:nvSpPr>
      <xdr:spPr bwMode="auto">
        <a:xfrm>
          <a:off x="4156075" y="2606675"/>
          <a:ext cx="1619250" cy="101282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467995</xdr:colOff>
      <xdr:row>15</xdr:row>
      <xdr:rowOff>37465</xdr:rowOff>
    </xdr:from>
    <xdr:to>
      <xdr:col>7</xdr:col>
      <xdr:colOff>317406</xdr:colOff>
      <xdr:row>20</xdr:row>
      <xdr:rowOff>6902</xdr:rowOff>
    </xdr:to>
    <xdr:sp macro="" textlink="">
      <xdr:nvSpPr>
        <xdr:cNvPr id="6" name="Text Box 71">
          <a:extLst>
            <a:ext uri="{FF2B5EF4-FFF2-40B4-BE49-F238E27FC236}">
              <a16:creationId xmlns:a16="http://schemas.microsoft.com/office/drawing/2014/main" id="{F3FE2C08-BBBC-4499-8A6E-0DBECEDFCC03}"/>
            </a:ext>
          </a:extLst>
        </xdr:cNvPr>
        <xdr:cNvSpPr txBox="1">
          <a:spLocks noChangeArrowheads="1"/>
        </xdr:cNvSpPr>
      </xdr:nvSpPr>
      <xdr:spPr bwMode="auto">
        <a:xfrm>
          <a:off x="4268470" y="2647315"/>
          <a:ext cx="1468661" cy="779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Le Bourget / Villepinte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Est ensemble - Petite couronne Paris-est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Plaine commune - Paris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Marne la vallée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Zone aéroportuaire  CDG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4</xdr:col>
      <xdr:colOff>742950</xdr:colOff>
      <xdr:row>32</xdr:row>
      <xdr:rowOff>95250</xdr:rowOff>
    </xdr:from>
    <xdr:to>
      <xdr:col>6</xdr:col>
      <xdr:colOff>317500</xdr:colOff>
      <xdr:row>35</xdr:row>
      <xdr:rowOff>69850</xdr:rowOff>
    </xdr:to>
    <xdr:sp macro="" textlink="">
      <xdr:nvSpPr>
        <xdr:cNvPr id="7" name="AutoShape 72">
          <a:extLst>
            <a:ext uri="{FF2B5EF4-FFF2-40B4-BE49-F238E27FC236}">
              <a16:creationId xmlns:a16="http://schemas.microsoft.com/office/drawing/2014/main" id="{C4A4D659-F6F5-4782-A5BD-8668546942F0}"/>
            </a:ext>
          </a:extLst>
        </xdr:cNvPr>
        <xdr:cNvSpPr>
          <a:spLocks noChangeArrowheads="1"/>
        </xdr:cNvSpPr>
      </xdr:nvSpPr>
      <xdr:spPr bwMode="auto">
        <a:xfrm>
          <a:off x="3733800" y="5457825"/>
          <a:ext cx="1193800" cy="46037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50165</xdr:colOff>
      <xdr:row>33</xdr:row>
      <xdr:rowOff>18415</xdr:rowOff>
    </xdr:from>
    <xdr:to>
      <xdr:col>6</xdr:col>
      <xdr:colOff>238201</xdr:colOff>
      <xdr:row>35</xdr:row>
      <xdr:rowOff>94060</xdr:rowOff>
    </xdr:to>
    <xdr:sp macro="" textlink="">
      <xdr:nvSpPr>
        <xdr:cNvPr id="8" name="Text Box 73">
          <a:extLst>
            <a:ext uri="{FF2B5EF4-FFF2-40B4-BE49-F238E27FC236}">
              <a16:creationId xmlns:a16="http://schemas.microsoft.com/office/drawing/2014/main" id="{262C2365-2EE4-4522-9E2B-EDB7217F602F}"/>
            </a:ext>
          </a:extLst>
        </xdr:cNvPr>
        <xdr:cNvSpPr txBox="1">
          <a:spLocks noChangeArrowheads="1"/>
        </xdr:cNvSpPr>
      </xdr:nvSpPr>
      <xdr:spPr bwMode="auto">
        <a:xfrm>
          <a:off x="3850640" y="5542915"/>
          <a:ext cx="997661" cy="399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Boucles de la Marne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Orly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Périphérie de Paris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1</xdr:col>
      <xdr:colOff>596900</xdr:colOff>
      <xdr:row>31</xdr:row>
      <xdr:rowOff>120650</xdr:rowOff>
    </xdr:from>
    <xdr:to>
      <xdr:col>3</xdr:col>
      <xdr:colOff>584200</xdr:colOff>
      <xdr:row>35</xdr:row>
      <xdr:rowOff>139700</xdr:rowOff>
    </xdr:to>
    <xdr:sp macro="" textlink="">
      <xdr:nvSpPr>
        <xdr:cNvPr id="9" name="AutoShape 74">
          <a:extLst>
            <a:ext uri="{FF2B5EF4-FFF2-40B4-BE49-F238E27FC236}">
              <a16:creationId xmlns:a16="http://schemas.microsoft.com/office/drawing/2014/main" id="{69160095-5A49-48D1-837E-17C643946576}"/>
            </a:ext>
          </a:extLst>
        </xdr:cNvPr>
        <xdr:cNvSpPr>
          <a:spLocks noChangeArrowheads="1"/>
        </xdr:cNvSpPr>
      </xdr:nvSpPr>
      <xdr:spPr bwMode="auto">
        <a:xfrm>
          <a:off x="1158875" y="5321300"/>
          <a:ext cx="1606550" cy="666750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1905</xdr:colOff>
      <xdr:row>32</xdr:row>
      <xdr:rowOff>0</xdr:rowOff>
    </xdr:from>
    <xdr:to>
      <xdr:col>3</xdr:col>
      <xdr:colOff>540721</xdr:colOff>
      <xdr:row>35</xdr:row>
      <xdr:rowOff>104742</xdr:rowOff>
    </xdr:to>
    <xdr:sp macro="" textlink="">
      <xdr:nvSpPr>
        <xdr:cNvPr id="10" name="Text Box 75">
          <a:extLst>
            <a:ext uri="{FF2B5EF4-FFF2-40B4-BE49-F238E27FC236}">
              <a16:creationId xmlns:a16="http://schemas.microsoft.com/office/drawing/2014/main" id="{81B83392-9E5D-46B8-8DCD-A33EC6949D68}"/>
            </a:ext>
          </a:extLst>
        </xdr:cNvPr>
        <xdr:cNvSpPr txBox="1">
          <a:spLocks noChangeArrowheads="1"/>
        </xdr:cNvSpPr>
      </xdr:nvSpPr>
      <xdr:spPr bwMode="auto">
        <a:xfrm>
          <a:off x="1373505" y="5362575"/>
          <a:ext cx="1348441" cy="590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La Défense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Hauts-de-Seine Boucle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Hauts-de-Seine Nord Paris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Hauts-de-Seine Centre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Hauts-de-Seine Sud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3</xdr:col>
      <xdr:colOff>508000</xdr:colOff>
      <xdr:row>16</xdr:row>
      <xdr:rowOff>158750</xdr:rowOff>
    </xdr:from>
    <xdr:to>
      <xdr:col>4</xdr:col>
      <xdr:colOff>469900</xdr:colOff>
      <xdr:row>18</xdr:row>
      <xdr:rowOff>69850</xdr:rowOff>
    </xdr:to>
    <xdr:sp macro="" textlink="">
      <xdr:nvSpPr>
        <xdr:cNvPr id="11" name="AutoShape 76">
          <a:extLst>
            <a:ext uri="{FF2B5EF4-FFF2-40B4-BE49-F238E27FC236}">
              <a16:creationId xmlns:a16="http://schemas.microsoft.com/office/drawing/2014/main" id="{E24F718A-DBBD-4426-A4B9-D20B0E2901C4}"/>
            </a:ext>
          </a:extLst>
        </xdr:cNvPr>
        <xdr:cNvSpPr>
          <a:spLocks noChangeArrowheads="1"/>
        </xdr:cNvSpPr>
      </xdr:nvSpPr>
      <xdr:spPr bwMode="auto">
        <a:xfrm>
          <a:off x="2689225" y="2930525"/>
          <a:ext cx="771525" cy="23495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609601</xdr:colOff>
      <xdr:row>17</xdr:row>
      <xdr:rowOff>38100</xdr:rowOff>
    </xdr:from>
    <xdr:to>
      <xdr:col>4</xdr:col>
      <xdr:colOff>419484</xdr:colOff>
      <xdr:row>18</xdr:row>
      <xdr:rowOff>39614</xdr:rowOff>
    </xdr:to>
    <xdr:sp macro="" textlink="">
      <xdr:nvSpPr>
        <xdr:cNvPr id="12" name="Text Box 77">
          <a:extLst>
            <a:ext uri="{FF2B5EF4-FFF2-40B4-BE49-F238E27FC236}">
              <a16:creationId xmlns:a16="http://schemas.microsoft.com/office/drawing/2014/main" id="{FDC31E04-EE77-4C1F-A8E2-471F45EE08AD}"/>
            </a:ext>
          </a:extLst>
        </xdr:cNvPr>
        <xdr:cNvSpPr txBox="1">
          <a:spLocks noChangeArrowheads="1"/>
        </xdr:cNvSpPr>
      </xdr:nvSpPr>
      <xdr:spPr bwMode="auto">
        <a:xfrm>
          <a:off x="2790826" y="2971800"/>
          <a:ext cx="619508" cy="16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75 - Paris</a:t>
          </a:r>
        </a:p>
      </xdr:txBody>
    </xdr:sp>
    <xdr:clientData/>
  </xdr:twoCellAnchor>
  <xdr:twoCellAnchor>
    <xdr:from>
      <xdr:col>5</xdr:col>
      <xdr:colOff>400050</xdr:colOff>
      <xdr:row>13</xdr:row>
      <xdr:rowOff>44450</xdr:rowOff>
    </xdr:from>
    <xdr:to>
      <xdr:col>7</xdr:col>
      <xdr:colOff>304800</xdr:colOff>
      <xdr:row>14</xdr:row>
      <xdr:rowOff>127000</xdr:rowOff>
    </xdr:to>
    <xdr:sp macro="" textlink="">
      <xdr:nvSpPr>
        <xdr:cNvPr id="13" name="AutoShape 78">
          <a:extLst>
            <a:ext uri="{FF2B5EF4-FFF2-40B4-BE49-F238E27FC236}">
              <a16:creationId xmlns:a16="http://schemas.microsoft.com/office/drawing/2014/main" id="{0611E9A4-A992-4732-B676-12C4081C1D21}"/>
            </a:ext>
          </a:extLst>
        </xdr:cNvPr>
        <xdr:cNvSpPr>
          <a:spLocks noChangeArrowheads="1"/>
        </xdr:cNvSpPr>
      </xdr:nvSpPr>
      <xdr:spPr bwMode="auto">
        <a:xfrm>
          <a:off x="4200525" y="2330450"/>
          <a:ext cx="1524000" cy="244475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507365</xdr:colOff>
      <xdr:row>13</xdr:row>
      <xdr:rowOff>65405</xdr:rowOff>
    </xdr:from>
    <xdr:to>
      <xdr:col>7</xdr:col>
      <xdr:colOff>239317</xdr:colOff>
      <xdr:row>14</xdr:row>
      <xdr:rowOff>99131</xdr:rowOff>
    </xdr:to>
    <xdr:sp macro="" textlink="">
      <xdr:nvSpPr>
        <xdr:cNvPr id="14" name="Text Box 79">
          <a:extLst>
            <a:ext uri="{FF2B5EF4-FFF2-40B4-BE49-F238E27FC236}">
              <a16:creationId xmlns:a16="http://schemas.microsoft.com/office/drawing/2014/main" id="{B47646DD-627A-4B5F-AF97-8364C4F70D2F}"/>
            </a:ext>
          </a:extLst>
        </xdr:cNvPr>
        <xdr:cNvSpPr txBox="1">
          <a:spLocks noChangeArrowheads="1"/>
        </xdr:cNvSpPr>
      </xdr:nvSpPr>
      <xdr:spPr bwMode="auto">
        <a:xfrm>
          <a:off x="4307840" y="2351405"/>
          <a:ext cx="1351202" cy="1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93 - Seine-Saint-Denis</a:t>
          </a:r>
        </a:p>
      </xdr:txBody>
    </xdr:sp>
    <xdr:clientData/>
  </xdr:twoCellAnchor>
  <xdr:twoCellAnchor>
    <xdr:from>
      <xdr:col>4</xdr:col>
      <xdr:colOff>711200</xdr:colOff>
      <xdr:row>30</xdr:row>
      <xdr:rowOff>146050</xdr:rowOff>
    </xdr:from>
    <xdr:to>
      <xdr:col>6</xdr:col>
      <xdr:colOff>330200</xdr:colOff>
      <xdr:row>32</xdr:row>
      <xdr:rowOff>63500</xdr:rowOff>
    </xdr:to>
    <xdr:sp macro="" textlink="">
      <xdr:nvSpPr>
        <xdr:cNvPr id="15" name="AutoShape 80">
          <a:extLst>
            <a:ext uri="{FF2B5EF4-FFF2-40B4-BE49-F238E27FC236}">
              <a16:creationId xmlns:a16="http://schemas.microsoft.com/office/drawing/2014/main" id="{DBC53369-95DF-437E-B7DC-27C61150C960}"/>
            </a:ext>
          </a:extLst>
        </xdr:cNvPr>
        <xdr:cNvSpPr>
          <a:spLocks noChangeArrowheads="1"/>
        </xdr:cNvSpPr>
      </xdr:nvSpPr>
      <xdr:spPr bwMode="auto">
        <a:xfrm>
          <a:off x="3702050" y="5184775"/>
          <a:ext cx="1238250" cy="24130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92075</xdr:colOff>
      <xdr:row>31</xdr:row>
      <xdr:rowOff>25400</xdr:rowOff>
    </xdr:from>
    <xdr:to>
      <xdr:col>6</xdr:col>
      <xdr:colOff>250458</xdr:colOff>
      <xdr:row>32</xdr:row>
      <xdr:rowOff>59637</xdr:rowOff>
    </xdr:to>
    <xdr:sp macro="" textlink="">
      <xdr:nvSpPr>
        <xdr:cNvPr id="16" name="Text Box 81">
          <a:extLst>
            <a:ext uri="{FF2B5EF4-FFF2-40B4-BE49-F238E27FC236}">
              <a16:creationId xmlns:a16="http://schemas.microsoft.com/office/drawing/2014/main" id="{1ECA0289-0541-42A4-B357-BC37DD3FACDF}"/>
            </a:ext>
          </a:extLst>
        </xdr:cNvPr>
        <xdr:cNvSpPr txBox="1">
          <a:spLocks noChangeArrowheads="1"/>
        </xdr:cNvSpPr>
      </xdr:nvSpPr>
      <xdr:spPr bwMode="auto">
        <a:xfrm>
          <a:off x="3892550" y="5226050"/>
          <a:ext cx="968008" cy="196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94 - Val-de-Marne</a:t>
          </a:r>
        </a:p>
      </xdr:txBody>
    </xdr:sp>
    <xdr:clientData/>
  </xdr:twoCellAnchor>
  <xdr:twoCellAnchor>
    <xdr:from>
      <xdr:col>1</xdr:col>
      <xdr:colOff>742950</xdr:colOff>
      <xdr:row>30</xdr:row>
      <xdr:rowOff>0</xdr:rowOff>
    </xdr:from>
    <xdr:to>
      <xdr:col>3</xdr:col>
      <xdr:colOff>444500</xdr:colOff>
      <xdr:row>31</xdr:row>
      <xdr:rowOff>95250</xdr:rowOff>
    </xdr:to>
    <xdr:sp macro="" textlink="">
      <xdr:nvSpPr>
        <xdr:cNvPr id="17" name="AutoShape 82">
          <a:extLst>
            <a:ext uri="{FF2B5EF4-FFF2-40B4-BE49-F238E27FC236}">
              <a16:creationId xmlns:a16="http://schemas.microsoft.com/office/drawing/2014/main" id="{95DC074C-25B9-4309-9574-92B8A9D2E29A}"/>
            </a:ext>
          </a:extLst>
        </xdr:cNvPr>
        <xdr:cNvSpPr>
          <a:spLocks noChangeArrowheads="1"/>
        </xdr:cNvSpPr>
      </xdr:nvSpPr>
      <xdr:spPr bwMode="auto">
        <a:xfrm>
          <a:off x="1304925" y="5038725"/>
          <a:ext cx="1320800" cy="257175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73660</xdr:colOff>
      <xdr:row>30</xdr:row>
      <xdr:rowOff>57785</xdr:rowOff>
    </xdr:from>
    <xdr:to>
      <xdr:col>3</xdr:col>
      <xdr:colOff>339566</xdr:colOff>
      <xdr:row>31</xdr:row>
      <xdr:rowOff>35542</xdr:rowOff>
    </xdr:to>
    <xdr:sp macro="" textlink="">
      <xdr:nvSpPr>
        <xdr:cNvPr id="18" name="Text Box 83">
          <a:extLst>
            <a:ext uri="{FF2B5EF4-FFF2-40B4-BE49-F238E27FC236}">
              <a16:creationId xmlns:a16="http://schemas.microsoft.com/office/drawing/2014/main" id="{9CA1DBE7-C5CC-47D9-80B9-A5B0E70459C8}"/>
            </a:ext>
          </a:extLst>
        </xdr:cNvPr>
        <xdr:cNvSpPr txBox="1">
          <a:spLocks noChangeArrowheads="1"/>
        </xdr:cNvSpPr>
      </xdr:nvSpPr>
      <xdr:spPr bwMode="auto">
        <a:xfrm>
          <a:off x="1445260" y="5096510"/>
          <a:ext cx="1075531" cy="139682"/>
        </a:xfrm>
        <a:prstGeom prst="rect">
          <a:avLst/>
        </a:prstGeom>
        <a:solidFill>
          <a:srgbClr val="1B439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92 - Hauts-de-Seine</a:t>
          </a:r>
        </a:p>
      </xdr:txBody>
    </xdr:sp>
    <xdr:clientData/>
  </xdr:twoCellAnchor>
  <xdr:twoCellAnchor editAs="oneCell">
    <xdr:from>
      <xdr:col>7</xdr:col>
      <xdr:colOff>38100</xdr:colOff>
      <xdr:row>0</xdr:row>
      <xdr:rowOff>38100</xdr:rowOff>
    </xdr:from>
    <xdr:to>
      <xdr:col>8</xdr:col>
      <xdr:colOff>155</xdr:colOff>
      <xdr:row>5</xdr:row>
      <xdr:rowOff>684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A22B176C-714D-43DD-A0F1-4BEC528B5A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5457825" y="38100"/>
          <a:ext cx="771680" cy="77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61</xdr:row>
      <xdr:rowOff>133352</xdr:rowOff>
    </xdr:from>
    <xdr:to>
      <xdr:col>4</xdr:col>
      <xdr:colOff>469450</xdr:colOff>
      <xdr:row>72</xdr:row>
      <xdr:rowOff>84972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CB8C69C-2FF8-4D35-A65A-5D768064E81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450850</xdr:colOff>
      <xdr:row>61</xdr:row>
      <xdr:rowOff>127000</xdr:rowOff>
    </xdr:from>
    <xdr:to>
      <xdr:col>10</xdr:col>
      <xdr:colOff>507550</xdr:colOff>
      <xdr:row>72</xdr:row>
      <xdr:rowOff>79950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87E91EA-ED5E-41D4-AB06-AE71F7A31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</xdr:col>
      <xdr:colOff>520700</xdr:colOff>
      <xdr:row>61</xdr:row>
      <xdr:rowOff>127000</xdr:rowOff>
    </xdr:from>
    <xdr:to>
      <xdr:col>16</xdr:col>
      <xdr:colOff>88450</xdr:colOff>
      <xdr:row>72</xdr:row>
      <xdr:rowOff>79950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7A23E91-1404-4994-80B6-3B5F638A4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1050925</xdr:colOff>
      <xdr:row>59</xdr:row>
      <xdr:rowOff>127000</xdr:rowOff>
    </xdr:from>
    <xdr:to>
      <xdr:col>3</xdr:col>
      <xdr:colOff>270057</xdr:colOff>
      <xdr:row>61</xdr:row>
      <xdr:rowOff>53891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2A959B9-41F0-4367-8796-809669505064}"/>
            </a:ext>
          </a:extLst>
        </xdr:cNvPr>
        <xdr:cNvSpPr txBox="1">
          <a:spLocks noChangeArrowheads="1"/>
        </xdr:cNvSpPr>
      </xdr:nvSpPr>
      <xdr:spPr bwMode="auto">
        <a:xfrm>
          <a:off x="1660525" y="11747500"/>
          <a:ext cx="1676582" cy="24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Taux d'occupation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6</xdr:col>
      <xdr:colOff>385445</xdr:colOff>
      <xdr:row>59</xdr:row>
      <xdr:rowOff>120650</xdr:rowOff>
    </xdr:from>
    <xdr:to>
      <xdr:col>9</xdr:col>
      <xdr:colOff>516204</xdr:colOff>
      <xdr:row>61</xdr:row>
      <xdr:rowOff>120944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CA086ECD-B83B-437B-969F-E4723ADC939E}"/>
            </a:ext>
          </a:extLst>
        </xdr:cNvPr>
        <xdr:cNvSpPr txBox="1">
          <a:spLocks noChangeArrowheads="1"/>
        </xdr:cNvSpPr>
      </xdr:nvSpPr>
      <xdr:spPr bwMode="auto">
        <a:xfrm>
          <a:off x="5224145" y="11741150"/>
          <a:ext cx="1902409" cy="317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Prix moyen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12</xdr:col>
      <xdr:colOff>525780</xdr:colOff>
      <xdr:row>59</xdr:row>
      <xdr:rowOff>128905</xdr:rowOff>
    </xdr:from>
    <xdr:to>
      <xdr:col>15</xdr:col>
      <xdr:colOff>558768</xdr:colOff>
      <xdr:row>61</xdr:row>
      <xdr:rowOff>111486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3CB889D0-1234-4E59-8B22-D168B3AE00BC}"/>
            </a:ext>
          </a:extLst>
        </xdr:cNvPr>
        <xdr:cNvSpPr txBox="1">
          <a:spLocks noChangeArrowheads="1"/>
        </xdr:cNvSpPr>
      </xdr:nvSpPr>
      <xdr:spPr bwMode="auto">
        <a:xfrm>
          <a:off x="8907780" y="11749405"/>
          <a:ext cx="1804638" cy="300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RevPAR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 editAs="oneCell">
    <xdr:from>
      <xdr:col>15</xdr:col>
      <xdr:colOff>371475</xdr:colOff>
      <xdr:row>0</xdr:row>
      <xdr:rowOff>28575</xdr:rowOff>
    </xdr:from>
    <xdr:to>
      <xdr:col>16</xdr:col>
      <xdr:colOff>68100</xdr:colOff>
      <xdr:row>3</xdr:row>
      <xdr:rowOff>29259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BA26684-2C52-4194-8E10-39788E3CC7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525125" y="28575"/>
          <a:ext cx="776125" cy="769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358588</xdr:colOff>
      <xdr:row>0</xdr:row>
      <xdr:rowOff>0</xdr:rowOff>
    </xdr:from>
    <xdr:to>
      <xdr:col>16</xdr:col>
      <xdr:colOff>77999</xdr:colOff>
      <xdr:row>3</xdr:row>
      <xdr:rowOff>10209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76E3C95-479F-4ECB-8A53-D4670CC3A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722038" y="0"/>
          <a:ext cx="798910" cy="778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347383</xdr:colOff>
      <xdr:row>0</xdr:row>
      <xdr:rowOff>33617</xdr:rowOff>
    </xdr:from>
    <xdr:to>
      <xdr:col>16</xdr:col>
      <xdr:colOff>73144</xdr:colOff>
      <xdr:row>3</xdr:row>
      <xdr:rowOff>50176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F004FE-9041-4708-905F-5B026C94FF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482233" y="33617"/>
          <a:ext cx="805261" cy="78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0</xdr:row>
      <xdr:rowOff>22412</xdr:rowOff>
    </xdr:from>
    <xdr:to>
      <xdr:col>16</xdr:col>
      <xdr:colOff>75010</xdr:colOff>
      <xdr:row>3</xdr:row>
      <xdr:rowOff>38971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A492DB-7068-4515-A581-C4D0273540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788650" y="22412"/>
          <a:ext cx="773510" cy="78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500063</xdr:colOff>
      <xdr:row>0</xdr:row>
      <xdr:rowOff>23812</xdr:rowOff>
    </xdr:from>
    <xdr:to>
      <xdr:col>16</xdr:col>
      <xdr:colOff>91913</xdr:colOff>
      <xdr:row>3</xdr:row>
      <xdr:rowOff>32433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D5F60F-0C4B-4705-A5C2-AED0CFEF5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4165263" y="23812"/>
          <a:ext cx="779300" cy="776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99</xdr:row>
      <xdr:rowOff>0</xdr:rowOff>
    </xdr:from>
    <xdr:to>
      <xdr:col>11</xdr:col>
      <xdr:colOff>463550</xdr:colOff>
      <xdr:row>99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6CF7F07-2AE2-4526-8821-83C560258F3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99</xdr:row>
      <xdr:rowOff>0</xdr:rowOff>
    </xdr:from>
    <xdr:to>
      <xdr:col>11</xdr:col>
      <xdr:colOff>463550</xdr:colOff>
      <xdr:row>99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77CA920-9873-4365-B866-40A3CE2C22A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99</xdr:row>
      <xdr:rowOff>0</xdr:rowOff>
    </xdr:from>
    <xdr:to>
      <xdr:col>11</xdr:col>
      <xdr:colOff>463550</xdr:colOff>
      <xdr:row>99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0B284F8-ED11-4A6E-9F18-69E5E23D53C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347382</xdr:colOff>
      <xdr:row>0</xdr:row>
      <xdr:rowOff>22411</xdr:rowOff>
    </xdr:from>
    <xdr:to>
      <xdr:col>16</xdr:col>
      <xdr:colOff>66793</xdr:colOff>
      <xdr:row>3</xdr:row>
      <xdr:rowOff>45320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B07A8D8-E8EC-4F74-ACCB-0574257CFD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831482" y="22411"/>
          <a:ext cx="798911" cy="791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</xdr:colOff>
      <xdr:row>72</xdr:row>
      <xdr:rowOff>4739</xdr:rowOff>
    </xdr:from>
    <xdr:to>
      <xdr:col>15</xdr:col>
      <xdr:colOff>1112462</xdr:colOff>
      <xdr:row>94</xdr:row>
      <xdr:rowOff>150419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6A4C246-759A-4C1A-803D-B3C5F7A9AB1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476250</xdr:colOff>
      <xdr:row>0</xdr:row>
      <xdr:rowOff>35719</xdr:rowOff>
    </xdr:from>
    <xdr:to>
      <xdr:col>16</xdr:col>
      <xdr:colOff>74450</xdr:colOff>
      <xdr:row>3</xdr:row>
      <xdr:rowOff>31640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7993DA1-C59A-4A1D-90BA-21D5151FE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3493750" y="35719"/>
          <a:ext cx="798350" cy="764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101226</xdr:colOff>
      <xdr:row>72</xdr:row>
      <xdr:rowOff>13073</xdr:rowOff>
    </xdr:from>
    <xdr:to>
      <xdr:col>15</xdr:col>
      <xdr:colOff>1076697</xdr:colOff>
      <xdr:row>94</xdr:row>
      <xdr:rowOff>103581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C7A4C7B-70CD-4206-AD3F-2155FAA452C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347383</xdr:colOff>
      <xdr:row>0</xdr:row>
      <xdr:rowOff>33618</xdr:rowOff>
    </xdr:from>
    <xdr:to>
      <xdr:col>16</xdr:col>
      <xdr:colOff>69970</xdr:colOff>
      <xdr:row>3</xdr:row>
      <xdr:rowOff>59702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4EAE40B-79C0-4493-8C98-DF93B5FE6E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3174383" y="33618"/>
          <a:ext cx="802087" cy="794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7513-E096-4ECC-9FB6-D9FEA8459608}">
  <sheetPr>
    <tabColor rgb="FF1B4395"/>
  </sheetPr>
  <dimension ref="B7:H45"/>
  <sheetViews>
    <sheetView view="pageBreakPreview" topLeftCell="A13" zoomScaleNormal="100" workbookViewId="0">
      <selection activeCell="H46" sqref="H46"/>
    </sheetView>
  </sheetViews>
  <sheetFormatPr baseColWidth="10" defaultColWidth="12.21875" defaultRowHeight="13.2"/>
  <cols>
    <col min="1" max="1" width="8.44140625" style="1" customWidth="1"/>
    <col min="2" max="16384" width="12.21875" style="1"/>
  </cols>
  <sheetData>
    <row r="7" spans="2:8" ht="27" customHeight="1">
      <c r="B7" s="70" t="s">
        <v>0</v>
      </c>
      <c r="C7" s="70"/>
      <c r="D7" s="70"/>
      <c r="E7" s="70"/>
      <c r="F7" s="70"/>
      <c r="G7" s="70"/>
      <c r="H7" s="70"/>
    </row>
    <row r="45" spans="8:8">
      <c r="H45" s="2" t="s">
        <v>83</v>
      </c>
    </row>
  </sheetData>
  <mergeCells count="1">
    <mergeCell ref="B7:H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22BE-2DF3-413D-9D95-1607A790CF19}">
  <sheetPr>
    <tabColor rgb="FF1B4395"/>
  </sheetPr>
  <dimension ref="A1:AE69"/>
  <sheetViews>
    <sheetView view="pageBreakPreview" topLeftCell="B13" zoomScale="85" zoomScaleNormal="100" zoomScaleSheetLayoutView="85" workbookViewId="0">
      <selection sqref="A1:A1048576"/>
    </sheetView>
  </sheetViews>
  <sheetFormatPr baseColWidth="10" defaultColWidth="10.77734375" defaultRowHeight="13.2"/>
  <cols>
    <col min="1" max="1" width="7.21875" style="3" hidden="1" customWidth="1"/>
    <col min="2" max="2" width="1.5546875" style="3" customWidth="1"/>
    <col min="3" max="3" width="35.21875" style="3" customWidth="1"/>
    <col min="4" max="15" width="8.44140625" style="6" customWidth="1"/>
    <col min="16" max="16" width="15.44140625" style="6" customWidth="1"/>
    <col min="17" max="17" width="1.5546875" style="3" customWidth="1"/>
    <col min="18" max="18" width="7.21875" style="6" customWidth="1"/>
    <col min="19" max="29" width="10" style="6" customWidth="1"/>
    <col min="30" max="256" width="10.77734375" style="3"/>
    <col min="257" max="257" width="7.21875" style="3" customWidth="1"/>
    <col min="258" max="258" width="1.5546875" style="3" customWidth="1"/>
    <col min="259" max="259" width="35.218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74" width="7.21875" style="3" customWidth="1"/>
    <col min="275" max="285" width="10" style="3" customWidth="1"/>
    <col min="286" max="512" width="10.77734375" style="3"/>
    <col min="513" max="513" width="7.21875" style="3" customWidth="1"/>
    <col min="514" max="514" width="1.5546875" style="3" customWidth="1"/>
    <col min="515" max="515" width="35.218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30" width="7.21875" style="3" customWidth="1"/>
    <col min="531" max="541" width="10" style="3" customWidth="1"/>
    <col min="542" max="768" width="10.77734375" style="3"/>
    <col min="769" max="769" width="7.21875" style="3" customWidth="1"/>
    <col min="770" max="770" width="1.5546875" style="3" customWidth="1"/>
    <col min="771" max="771" width="35.218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86" width="7.21875" style="3" customWidth="1"/>
    <col min="787" max="797" width="10" style="3" customWidth="1"/>
    <col min="798" max="1024" width="10.77734375" style="3"/>
    <col min="1025" max="1025" width="7.21875" style="3" customWidth="1"/>
    <col min="1026" max="1026" width="1.5546875" style="3" customWidth="1"/>
    <col min="1027" max="1027" width="35.218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42" width="7.21875" style="3" customWidth="1"/>
    <col min="1043" max="1053" width="10" style="3" customWidth="1"/>
    <col min="1054" max="1280" width="10.77734375" style="3"/>
    <col min="1281" max="1281" width="7.21875" style="3" customWidth="1"/>
    <col min="1282" max="1282" width="1.5546875" style="3" customWidth="1"/>
    <col min="1283" max="1283" width="35.218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298" width="7.21875" style="3" customWidth="1"/>
    <col min="1299" max="1309" width="10" style="3" customWidth="1"/>
    <col min="1310" max="1536" width="10.77734375" style="3"/>
    <col min="1537" max="1537" width="7.21875" style="3" customWidth="1"/>
    <col min="1538" max="1538" width="1.5546875" style="3" customWidth="1"/>
    <col min="1539" max="1539" width="35.218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54" width="7.21875" style="3" customWidth="1"/>
    <col min="1555" max="1565" width="10" style="3" customWidth="1"/>
    <col min="1566" max="1792" width="10.77734375" style="3"/>
    <col min="1793" max="1793" width="7.21875" style="3" customWidth="1"/>
    <col min="1794" max="1794" width="1.5546875" style="3" customWidth="1"/>
    <col min="1795" max="1795" width="35.218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10" width="7.21875" style="3" customWidth="1"/>
    <col min="1811" max="1821" width="10" style="3" customWidth="1"/>
    <col min="1822" max="2048" width="10.77734375" style="3"/>
    <col min="2049" max="2049" width="7.21875" style="3" customWidth="1"/>
    <col min="2050" max="2050" width="1.5546875" style="3" customWidth="1"/>
    <col min="2051" max="2051" width="35.218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66" width="7.21875" style="3" customWidth="1"/>
    <col min="2067" max="2077" width="10" style="3" customWidth="1"/>
    <col min="2078" max="2304" width="10.77734375" style="3"/>
    <col min="2305" max="2305" width="7.21875" style="3" customWidth="1"/>
    <col min="2306" max="2306" width="1.5546875" style="3" customWidth="1"/>
    <col min="2307" max="2307" width="35.218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22" width="7.21875" style="3" customWidth="1"/>
    <col min="2323" max="2333" width="10" style="3" customWidth="1"/>
    <col min="2334" max="2560" width="10.77734375" style="3"/>
    <col min="2561" max="2561" width="7.21875" style="3" customWidth="1"/>
    <col min="2562" max="2562" width="1.5546875" style="3" customWidth="1"/>
    <col min="2563" max="2563" width="35.218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78" width="7.21875" style="3" customWidth="1"/>
    <col min="2579" max="2589" width="10" style="3" customWidth="1"/>
    <col min="2590" max="2816" width="10.77734375" style="3"/>
    <col min="2817" max="2817" width="7.21875" style="3" customWidth="1"/>
    <col min="2818" max="2818" width="1.5546875" style="3" customWidth="1"/>
    <col min="2819" max="2819" width="35.218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34" width="7.21875" style="3" customWidth="1"/>
    <col min="2835" max="2845" width="10" style="3" customWidth="1"/>
    <col min="2846" max="3072" width="10.77734375" style="3"/>
    <col min="3073" max="3073" width="7.21875" style="3" customWidth="1"/>
    <col min="3074" max="3074" width="1.5546875" style="3" customWidth="1"/>
    <col min="3075" max="3075" width="35.218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090" width="7.21875" style="3" customWidth="1"/>
    <col min="3091" max="3101" width="10" style="3" customWidth="1"/>
    <col min="3102" max="3328" width="10.77734375" style="3"/>
    <col min="3329" max="3329" width="7.21875" style="3" customWidth="1"/>
    <col min="3330" max="3330" width="1.5546875" style="3" customWidth="1"/>
    <col min="3331" max="3331" width="35.218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46" width="7.21875" style="3" customWidth="1"/>
    <col min="3347" max="3357" width="10" style="3" customWidth="1"/>
    <col min="3358" max="3584" width="10.77734375" style="3"/>
    <col min="3585" max="3585" width="7.21875" style="3" customWidth="1"/>
    <col min="3586" max="3586" width="1.5546875" style="3" customWidth="1"/>
    <col min="3587" max="3587" width="35.218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02" width="7.21875" style="3" customWidth="1"/>
    <col min="3603" max="3613" width="10" style="3" customWidth="1"/>
    <col min="3614" max="3840" width="10.77734375" style="3"/>
    <col min="3841" max="3841" width="7.21875" style="3" customWidth="1"/>
    <col min="3842" max="3842" width="1.5546875" style="3" customWidth="1"/>
    <col min="3843" max="3843" width="35.218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58" width="7.21875" style="3" customWidth="1"/>
    <col min="3859" max="3869" width="10" style="3" customWidth="1"/>
    <col min="3870" max="4096" width="10.77734375" style="3"/>
    <col min="4097" max="4097" width="7.21875" style="3" customWidth="1"/>
    <col min="4098" max="4098" width="1.5546875" style="3" customWidth="1"/>
    <col min="4099" max="4099" width="35.218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14" width="7.21875" style="3" customWidth="1"/>
    <col min="4115" max="4125" width="10" style="3" customWidth="1"/>
    <col min="4126" max="4352" width="10.77734375" style="3"/>
    <col min="4353" max="4353" width="7.21875" style="3" customWidth="1"/>
    <col min="4354" max="4354" width="1.5546875" style="3" customWidth="1"/>
    <col min="4355" max="4355" width="35.218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70" width="7.21875" style="3" customWidth="1"/>
    <col min="4371" max="4381" width="10" style="3" customWidth="1"/>
    <col min="4382" max="4608" width="10.77734375" style="3"/>
    <col min="4609" max="4609" width="7.21875" style="3" customWidth="1"/>
    <col min="4610" max="4610" width="1.5546875" style="3" customWidth="1"/>
    <col min="4611" max="4611" width="35.218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26" width="7.21875" style="3" customWidth="1"/>
    <col min="4627" max="4637" width="10" style="3" customWidth="1"/>
    <col min="4638" max="4864" width="10.77734375" style="3"/>
    <col min="4865" max="4865" width="7.21875" style="3" customWidth="1"/>
    <col min="4866" max="4866" width="1.5546875" style="3" customWidth="1"/>
    <col min="4867" max="4867" width="35.218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82" width="7.21875" style="3" customWidth="1"/>
    <col min="4883" max="4893" width="10" style="3" customWidth="1"/>
    <col min="4894" max="5120" width="10.77734375" style="3"/>
    <col min="5121" max="5121" width="7.21875" style="3" customWidth="1"/>
    <col min="5122" max="5122" width="1.5546875" style="3" customWidth="1"/>
    <col min="5123" max="5123" width="35.218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38" width="7.21875" style="3" customWidth="1"/>
    <col min="5139" max="5149" width="10" style="3" customWidth="1"/>
    <col min="5150" max="5376" width="10.77734375" style="3"/>
    <col min="5377" max="5377" width="7.21875" style="3" customWidth="1"/>
    <col min="5378" max="5378" width="1.5546875" style="3" customWidth="1"/>
    <col min="5379" max="5379" width="35.218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394" width="7.21875" style="3" customWidth="1"/>
    <col min="5395" max="5405" width="10" style="3" customWidth="1"/>
    <col min="5406" max="5632" width="10.77734375" style="3"/>
    <col min="5633" max="5633" width="7.21875" style="3" customWidth="1"/>
    <col min="5634" max="5634" width="1.5546875" style="3" customWidth="1"/>
    <col min="5635" max="5635" width="35.218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50" width="7.21875" style="3" customWidth="1"/>
    <col min="5651" max="5661" width="10" style="3" customWidth="1"/>
    <col min="5662" max="5888" width="10.77734375" style="3"/>
    <col min="5889" max="5889" width="7.21875" style="3" customWidth="1"/>
    <col min="5890" max="5890" width="1.5546875" style="3" customWidth="1"/>
    <col min="5891" max="5891" width="35.218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06" width="7.21875" style="3" customWidth="1"/>
    <col min="5907" max="5917" width="10" style="3" customWidth="1"/>
    <col min="5918" max="6144" width="10.77734375" style="3"/>
    <col min="6145" max="6145" width="7.21875" style="3" customWidth="1"/>
    <col min="6146" max="6146" width="1.5546875" style="3" customWidth="1"/>
    <col min="6147" max="6147" width="35.218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62" width="7.21875" style="3" customWidth="1"/>
    <col min="6163" max="6173" width="10" style="3" customWidth="1"/>
    <col min="6174" max="6400" width="10.77734375" style="3"/>
    <col min="6401" max="6401" width="7.21875" style="3" customWidth="1"/>
    <col min="6402" max="6402" width="1.5546875" style="3" customWidth="1"/>
    <col min="6403" max="6403" width="35.218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18" width="7.21875" style="3" customWidth="1"/>
    <col min="6419" max="6429" width="10" style="3" customWidth="1"/>
    <col min="6430" max="6656" width="10.77734375" style="3"/>
    <col min="6657" max="6657" width="7.21875" style="3" customWidth="1"/>
    <col min="6658" max="6658" width="1.5546875" style="3" customWidth="1"/>
    <col min="6659" max="6659" width="35.218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74" width="7.21875" style="3" customWidth="1"/>
    <col min="6675" max="6685" width="10" style="3" customWidth="1"/>
    <col min="6686" max="6912" width="10.77734375" style="3"/>
    <col min="6913" max="6913" width="7.21875" style="3" customWidth="1"/>
    <col min="6914" max="6914" width="1.5546875" style="3" customWidth="1"/>
    <col min="6915" max="6915" width="35.218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30" width="7.21875" style="3" customWidth="1"/>
    <col min="6931" max="6941" width="10" style="3" customWidth="1"/>
    <col min="6942" max="7168" width="10.77734375" style="3"/>
    <col min="7169" max="7169" width="7.21875" style="3" customWidth="1"/>
    <col min="7170" max="7170" width="1.5546875" style="3" customWidth="1"/>
    <col min="7171" max="7171" width="35.218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86" width="7.21875" style="3" customWidth="1"/>
    <col min="7187" max="7197" width="10" style="3" customWidth="1"/>
    <col min="7198" max="7424" width="10.77734375" style="3"/>
    <col min="7425" max="7425" width="7.21875" style="3" customWidth="1"/>
    <col min="7426" max="7426" width="1.5546875" style="3" customWidth="1"/>
    <col min="7427" max="7427" width="35.218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42" width="7.21875" style="3" customWidth="1"/>
    <col min="7443" max="7453" width="10" style="3" customWidth="1"/>
    <col min="7454" max="7680" width="10.77734375" style="3"/>
    <col min="7681" max="7681" width="7.21875" style="3" customWidth="1"/>
    <col min="7682" max="7682" width="1.5546875" style="3" customWidth="1"/>
    <col min="7683" max="7683" width="35.218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698" width="7.21875" style="3" customWidth="1"/>
    <col min="7699" max="7709" width="10" style="3" customWidth="1"/>
    <col min="7710" max="7936" width="10.77734375" style="3"/>
    <col min="7937" max="7937" width="7.21875" style="3" customWidth="1"/>
    <col min="7938" max="7938" width="1.5546875" style="3" customWidth="1"/>
    <col min="7939" max="7939" width="35.218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54" width="7.21875" style="3" customWidth="1"/>
    <col min="7955" max="7965" width="10" style="3" customWidth="1"/>
    <col min="7966" max="8192" width="10.77734375" style="3"/>
    <col min="8193" max="8193" width="7.21875" style="3" customWidth="1"/>
    <col min="8194" max="8194" width="1.5546875" style="3" customWidth="1"/>
    <col min="8195" max="8195" width="35.218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10" width="7.21875" style="3" customWidth="1"/>
    <col min="8211" max="8221" width="10" style="3" customWidth="1"/>
    <col min="8222" max="8448" width="10.77734375" style="3"/>
    <col min="8449" max="8449" width="7.21875" style="3" customWidth="1"/>
    <col min="8450" max="8450" width="1.5546875" style="3" customWidth="1"/>
    <col min="8451" max="8451" width="35.218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66" width="7.21875" style="3" customWidth="1"/>
    <col min="8467" max="8477" width="10" style="3" customWidth="1"/>
    <col min="8478" max="8704" width="10.77734375" style="3"/>
    <col min="8705" max="8705" width="7.21875" style="3" customWidth="1"/>
    <col min="8706" max="8706" width="1.5546875" style="3" customWidth="1"/>
    <col min="8707" max="8707" width="35.218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22" width="7.21875" style="3" customWidth="1"/>
    <col min="8723" max="8733" width="10" style="3" customWidth="1"/>
    <col min="8734" max="8960" width="10.77734375" style="3"/>
    <col min="8961" max="8961" width="7.21875" style="3" customWidth="1"/>
    <col min="8962" max="8962" width="1.5546875" style="3" customWidth="1"/>
    <col min="8963" max="8963" width="35.218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78" width="7.21875" style="3" customWidth="1"/>
    <col min="8979" max="8989" width="10" style="3" customWidth="1"/>
    <col min="8990" max="9216" width="10.77734375" style="3"/>
    <col min="9217" max="9217" width="7.21875" style="3" customWidth="1"/>
    <col min="9218" max="9218" width="1.5546875" style="3" customWidth="1"/>
    <col min="9219" max="9219" width="35.218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34" width="7.21875" style="3" customWidth="1"/>
    <col min="9235" max="9245" width="10" style="3" customWidth="1"/>
    <col min="9246" max="9472" width="10.77734375" style="3"/>
    <col min="9473" max="9473" width="7.21875" style="3" customWidth="1"/>
    <col min="9474" max="9474" width="1.5546875" style="3" customWidth="1"/>
    <col min="9475" max="9475" width="35.218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490" width="7.21875" style="3" customWidth="1"/>
    <col min="9491" max="9501" width="10" style="3" customWidth="1"/>
    <col min="9502" max="9728" width="10.77734375" style="3"/>
    <col min="9729" max="9729" width="7.21875" style="3" customWidth="1"/>
    <col min="9730" max="9730" width="1.5546875" style="3" customWidth="1"/>
    <col min="9731" max="9731" width="35.218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46" width="7.21875" style="3" customWidth="1"/>
    <col min="9747" max="9757" width="10" style="3" customWidth="1"/>
    <col min="9758" max="9984" width="10.77734375" style="3"/>
    <col min="9985" max="9985" width="7.21875" style="3" customWidth="1"/>
    <col min="9986" max="9986" width="1.5546875" style="3" customWidth="1"/>
    <col min="9987" max="9987" width="35.218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02" width="7.21875" style="3" customWidth="1"/>
    <col min="10003" max="10013" width="10" style="3" customWidth="1"/>
    <col min="10014" max="10240" width="10.77734375" style="3"/>
    <col min="10241" max="10241" width="7.21875" style="3" customWidth="1"/>
    <col min="10242" max="10242" width="1.5546875" style="3" customWidth="1"/>
    <col min="10243" max="10243" width="35.218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58" width="7.21875" style="3" customWidth="1"/>
    <col min="10259" max="10269" width="10" style="3" customWidth="1"/>
    <col min="10270" max="10496" width="10.77734375" style="3"/>
    <col min="10497" max="10497" width="7.21875" style="3" customWidth="1"/>
    <col min="10498" max="10498" width="1.5546875" style="3" customWidth="1"/>
    <col min="10499" max="10499" width="35.218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14" width="7.21875" style="3" customWidth="1"/>
    <col min="10515" max="10525" width="10" style="3" customWidth="1"/>
    <col min="10526" max="10752" width="10.77734375" style="3"/>
    <col min="10753" max="10753" width="7.21875" style="3" customWidth="1"/>
    <col min="10754" max="10754" width="1.5546875" style="3" customWidth="1"/>
    <col min="10755" max="10755" width="35.218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70" width="7.21875" style="3" customWidth="1"/>
    <col min="10771" max="10781" width="10" style="3" customWidth="1"/>
    <col min="10782" max="11008" width="10.77734375" style="3"/>
    <col min="11009" max="11009" width="7.21875" style="3" customWidth="1"/>
    <col min="11010" max="11010" width="1.5546875" style="3" customWidth="1"/>
    <col min="11011" max="11011" width="35.218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26" width="7.21875" style="3" customWidth="1"/>
    <col min="11027" max="11037" width="10" style="3" customWidth="1"/>
    <col min="11038" max="11264" width="10.77734375" style="3"/>
    <col min="11265" max="11265" width="7.21875" style="3" customWidth="1"/>
    <col min="11266" max="11266" width="1.5546875" style="3" customWidth="1"/>
    <col min="11267" max="11267" width="35.218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82" width="7.21875" style="3" customWidth="1"/>
    <col min="11283" max="11293" width="10" style="3" customWidth="1"/>
    <col min="11294" max="11520" width="10.77734375" style="3"/>
    <col min="11521" max="11521" width="7.21875" style="3" customWidth="1"/>
    <col min="11522" max="11522" width="1.5546875" style="3" customWidth="1"/>
    <col min="11523" max="11523" width="35.218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38" width="7.21875" style="3" customWidth="1"/>
    <col min="11539" max="11549" width="10" style="3" customWidth="1"/>
    <col min="11550" max="11776" width="10.77734375" style="3"/>
    <col min="11777" max="11777" width="7.21875" style="3" customWidth="1"/>
    <col min="11778" max="11778" width="1.5546875" style="3" customWidth="1"/>
    <col min="11779" max="11779" width="35.218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794" width="7.21875" style="3" customWidth="1"/>
    <col min="11795" max="11805" width="10" style="3" customWidth="1"/>
    <col min="11806" max="12032" width="10.77734375" style="3"/>
    <col min="12033" max="12033" width="7.21875" style="3" customWidth="1"/>
    <col min="12034" max="12034" width="1.5546875" style="3" customWidth="1"/>
    <col min="12035" max="12035" width="35.218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50" width="7.21875" style="3" customWidth="1"/>
    <col min="12051" max="12061" width="10" style="3" customWidth="1"/>
    <col min="12062" max="12288" width="10.77734375" style="3"/>
    <col min="12289" max="12289" width="7.21875" style="3" customWidth="1"/>
    <col min="12290" max="12290" width="1.5546875" style="3" customWidth="1"/>
    <col min="12291" max="12291" width="35.218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06" width="7.21875" style="3" customWidth="1"/>
    <col min="12307" max="12317" width="10" style="3" customWidth="1"/>
    <col min="12318" max="12544" width="10.77734375" style="3"/>
    <col min="12545" max="12545" width="7.21875" style="3" customWidth="1"/>
    <col min="12546" max="12546" width="1.5546875" style="3" customWidth="1"/>
    <col min="12547" max="12547" width="35.218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62" width="7.21875" style="3" customWidth="1"/>
    <col min="12563" max="12573" width="10" style="3" customWidth="1"/>
    <col min="12574" max="12800" width="10.77734375" style="3"/>
    <col min="12801" max="12801" width="7.21875" style="3" customWidth="1"/>
    <col min="12802" max="12802" width="1.5546875" style="3" customWidth="1"/>
    <col min="12803" max="12803" width="35.218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18" width="7.21875" style="3" customWidth="1"/>
    <col min="12819" max="12829" width="10" style="3" customWidth="1"/>
    <col min="12830" max="13056" width="10.77734375" style="3"/>
    <col min="13057" max="13057" width="7.21875" style="3" customWidth="1"/>
    <col min="13058" max="13058" width="1.5546875" style="3" customWidth="1"/>
    <col min="13059" max="13059" width="35.218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74" width="7.21875" style="3" customWidth="1"/>
    <col min="13075" max="13085" width="10" style="3" customWidth="1"/>
    <col min="13086" max="13312" width="10.77734375" style="3"/>
    <col min="13313" max="13313" width="7.21875" style="3" customWidth="1"/>
    <col min="13314" max="13314" width="1.5546875" style="3" customWidth="1"/>
    <col min="13315" max="13315" width="35.218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30" width="7.21875" style="3" customWidth="1"/>
    <col min="13331" max="13341" width="10" style="3" customWidth="1"/>
    <col min="13342" max="13568" width="10.77734375" style="3"/>
    <col min="13569" max="13569" width="7.21875" style="3" customWidth="1"/>
    <col min="13570" max="13570" width="1.5546875" style="3" customWidth="1"/>
    <col min="13571" max="13571" width="35.218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86" width="7.21875" style="3" customWidth="1"/>
    <col min="13587" max="13597" width="10" style="3" customWidth="1"/>
    <col min="13598" max="13824" width="10.77734375" style="3"/>
    <col min="13825" max="13825" width="7.21875" style="3" customWidth="1"/>
    <col min="13826" max="13826" width="1.5546875" style="3" customWidth="1"/>
    <col min="13827" max="13827" width="35.218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42" width="7.21875" style="3" customWidth="1"/>
    <col min="13843" max="13853" width="10" style="3" customWidth="1"/>
    <col min="13854" max="14080" width="10.77734375" style="3"/>
    <col min="14081" max="14081" width="7.21875" style="3" customWidth="1"/>
    <col min="14082" max="14082" width="1.5546875" style="3" customWidth="1"/>
    <col min="14083" max="14083" width="35.218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098" width="7.21875" style="3" customWidth="1"/>
    <col min="14099" max="14109" width="10" style="3" customWidth="1"/>
    <col min="14110" max="14336" width="10.77734375" style="3"/>
    <col min="14337" max="14337" width="7.21875" style="3" customWidth="1"/>
    <col min="14338" max="14338" width="1.5546875" style="3" customWidth="1"/>
    <col min="14339" max="14339" width="35.218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54" width="7.21875" style="3" customWidth="1"/>
    <col min="14355" max="14365" width="10" style="3" customWidth="1"/>
    <col min="14366" max="14592" width="10.77734375" style="3"/>
    <col min="14593" max="14593" width="7.21875" style="3" customWidth="1"/>
    <col min="14594" max="14594" width="1.5546875" style="3" customWidth="1"/>
    <col min="14595" max="14595" width="35.218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10" width="7.21875" style="3" customWidth="1"/>
    <col min="14611" max="14621" width="10" style="3" customWidth="1"/>
    <col min="14622" max="14848" width="10.77734375" style="3"/>
    <col min="14849" max="14849" width="7.21875" style="3" customWidth="1"/>
    <col min="14850" max="14850" width="1.5546875" style="3" customWidth="1"/>
    <col min="14851" max="14851" width="35.218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66" width="7.21875" style="3" customWidth="1"/>
    <col min="14867" max="14877" width="10" style="3" customWidth="1"/>
    <col min="14878" max="15104" width="10.77734375" style="3"/>
    <col min="15105" max="15105" width="7.21875" style="3" customWidth="1"/>
    <col min="15106" max="15106" width="1.5546875" style="3" customWidth="1"/>
    <col min="15107" max="15107" width="35.218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22" width="7.21875" style="3" customWidth="1"/>
    <col min="15123" max="15133" width="10" style="3" customWidth="1"/>
    <col min="15134" max="15360" width="10.77734375" style="3"/>
    <col min="15361" max="15361" width="7.21875" style="3" customWidth="1"/>
    <col min="15362" max="15362" width="1.5546875" style="3" customWidth="1"/>
    <col min="15363" max="15363" width="35.218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78" width="7.21875" style="3" customWidth="1"/>
    <col min="15379" max="15389" width="10" style="3" customWidth="1"/>
    <col min="15390" max="15616" width="10.77734375" style="3"/>
    <col min="15617" max="15617" width="7.21875" style="3" customWidth="1"/>
    <col min="15618" max="15618" width="1.5546875" style="3" customWidth="1"/>
    <col min="15619" max="15619" width="35.218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34" width="7.21875" style="3" customWidth="1"/>
    <col min="15635" max="15645" width="10" style="3" customWidth="1"/>
    <col min="15646" max="15872" width="10.77734375" style="3"/>
    <col min="15873" max="15873" width="7.21875" style="3" customWidth="1"/>
    <col min="15874" max="15874" width="1.5546875" style="3" customWidth="1"/>
    <col min="15875" max="15875" width="35.218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890" width="7.21875" style="3" customWidth="1"/>
    <col min="15891" max="15901" width="10" style="3" customWidth="1"/>
    <col min="15902" max="16128" width="10.77734375" style="3"/>
    <col min="16129" max="16129" width="7.21875" style="3" customWidth="1"/>
    <col min="16130" max="16130" width="1.5546875" style="3" customWidth="1"/>
    <col min="16131" max="16131" width="35.218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46" width="7.21875" style="3" customWidth="1"/>
    <col min="16147" max="16157" width="10" style="3" customWidth="1"/>
    <col min="16158" max="16384" width="10.777343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ht="24.6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8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ht="13.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31">
      <c r="D8" s="13"/>
      <c r="P8" s="14"/>
    </row>
    <row r="9" spans="1:31" ht="26.4">
      <c r="C9" s="15" t="s">
        <v>2</v>
      </c>
      <c r="D9" s="16">
        <v>45292</v>
      </c>
      <c r="E9" s="16">
        <v>45323</v>
      </c>
      <c r="F9" s="16">
        <v>45352</v>
      </c>
      <c r="G9" s="16">
        <v>45383</v>
      </c>
      <c r="H9" s="16">
        <v>45413</v>
      </c>
      <c r="I9" s="16">
        <v>45444</v>
      </c>
      <c r="J9" s="16">
        <v>45474</v>
      </c>
      <c r="K9" s="16">
        <v>45505</v>
      </c>
      <c r="L9" s="16">
        <v>45536</v>
      </c>
      <c r="M9" s="16">
        <v>45566</v>
      </c>
      <c r="N9" s="16">
        <v>45597</v>
      </c>
      <c r="O9" s="16">
        <v>45627</v>
      </c>
      <c r="P9" s="17" t="s">
        <v>3</v>
      </c>
    </row>
    <row r="10" spans="1:31" ht="16.5" customHeight="1">
      <c r="C10" s="18" t="s">
        <v>4</v>
      </c>
      <c r="D10" s="19">
        <v>0.67456670337853208</v>
      </c>
      <c r="E10" s="19">
        <v>0.68710045326600866</v>
      </c>
      <c r="F10" s="19">
        <v>0.79305781497826977</v>
      </c>
      <c r="G10" s="19">
        <v>0.79870546914199703</v>
      </c>
      <c r="H10" s="19">
        <v>0.80191399538602992</v>
      </c>
      <c r="I10" s="19">
        <v>0.80040582985633479</v>
      </c>
      <c r="J10" s="19">
        <v>0.71752184561958265</v>
      </c>
      <c r="K10" s="19">
        <v>0.72233444755305187</v>
      </c>
      <c r="L10" s="19">
        <v>0.83839102663398546</v>
      </c>
      <c r="M10" s="19">
        <v>0.86053600509806694</v>
      </c>
      <c r="N10" s="19">
        <v>0.80307601036018017</v>
      </c>
      <c r="O10" s="19">
        <v>0.7728317375631748</v>
      </c>
      <c r="P10" s="19">
        <v>0.77267628398336807</v>
      </c>
    </row>
    <row r="11" spans="1:31" ht="16.5" customHeight="1">
      <c r="C11" s="18" t="s">
        <v>5</v>
      </c>
      <c r="D11" s="20">
        <v>204.73983857658985</v>
      </c>
      <c r="E11" s="20">
        <v>193.54256654416469</v>
      </c>
      <c r="F11" s="20">
        <v>217.49845715601725</v>
      </c>
      <c r="G11" s="20">
        <v>229.21707328593143</v>
      </c>
      <c r="H11" s="20">
        <v>257.20330938913963</v>
      </c>
      <c r="I11" s="20">
        <v>280.07613861576061</v>
      </c>
      <c r="J11" s="20">
        <v>295.54505533195714</v>
      </c>
      <c r="K11" s="20">
        <v>311.30859402655915</v>
      </c>
      <c r="L11" s="20">
        <v>270.16586130394944</v>
      </c>
      <c r="M11" s="20">
        <v>262.27051632794723</v>
      </c>
      <c r="N11" s="20">
        <v>217.30336118649583</v>
      </c>
      <c r="O11" s="20">
        <v>224.85976133491633</v>
      </c>
      <c r="P11" s="20">
        <v>247.81637498071245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D11" s="6"/>
      <c r="AE11" s="6"/>
    </row>
    <row r="12" spans="1:31" ht="16.5" customHeight="1">
      <c r="C12" s="18" t="s">
        <v>6</v>
      </c>
      <c r="D12" s="20">
        <v>138.11067795886302</v>
      </c>
      <c r="E12" s="20">
        <v>132.98318519876221</v>
      </c>
      <c r="F12" s="20">
        <v>172.48885119329586</v>
      </c>
      <c r="G12" s="20">
        <v>183.07693005419537</v>
      </c>
      <c r="H12" s="20">
        <v>206.25493345875415</v>
      </c>
      <c r="I12" s="20">
        <v>224.17457415170571</v>
      </c>
      <c r="J12" s="20">
        <v>212.06003356552759</v>
      </c>
      <c r="K12" s="20">
        <v>224.86892128469188</v>
      </c>
      <c r="L12" s="20">
        <v>226.50463382007311</v>
      </c>
      <c r="M12" s="20">
        <v>225.69322237585908</v>
      </c>
      <c r="N12" s="20">
        <v>174.51111633950831</v>
      </c>
      <c r="O12" s="20">
        <v>173.77876006050417</v>
      </c>
      <c r="P12" s="20">
        <v>191.48183573032583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31" ht="6" customHeight="1"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31" ht="6" customHeight="1"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31" ht="16.5" customHeight="1">
      <c r="C15" s="24" t="s">
        <v>7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31" ht="16.5" customHeight="1">
      <c r="C16" s="25" t="s">
        <v>8</v>
      </c>
      <c r="D16" s="26">
        <v>-2.1316256973263337</v>
      </c>
      <c r="E16" s="26">
        <v>-1.1534758141744206</v>
      </c>
      <c r="F16" s="26">
        <v>3.4472012118055839</v>
      </c>
      <c r="G16" s="26">
        <v>-2.7886727859783078</v>
      </c>
      <c r="H16" s="26">
        <v>-1.136013718707829</v>
      </c>
      <c r="I16" s="26">
        <v>-12.269104663358444</v>
      </c>
      <c r="J16" s="26">
        <v>-11.01007634330996</v>
      </c>
      <c r="K16" s="26">
        <v>-2.3620964171264136</v>
      </c>
      <c r="L16" s="26">
        <v>-0.45072183771557306</v>
      </c>
      <c r="M16" s="26">
        <v>2.3515141182518851</v>
      </c>
      <c r="N16" s="26">
        <v>0.16145815502558447</v>
      </c>
      <c r="O16" s="26">
        <v>3.8659408486793168</v>
      </c>
      <c r="P16" s="26">
        <v>-1.9701308175699261</v>
      </c>
    </row>
    <row r="17" spans="3:31" ht="16.5" customHeight="1">
      <c r="C17" s="25" t="s">
        <v>9</v>
      </c>
      <c r="D17" s="27">
        <v>-4.1920968160542582E-3</v>
      </c>
      <c r="E17" s="27">
        <v>-5.3459979705970939E-3</v>
      </c>
      <c r="F17" s="27">
        <v>-3.2349372961941736E-3</v>
      </c>
      <c r="G17" s="27">
        <v>-7.3879138026435864E-3</v>
      </c>
      <c r="H17" s="27">
        <v>2.5124138380778982E-2</v>
      </c>
      <c r="I17" s="27">
        <v>-0.1373726637652154</v>
      </c>
      <c r="J17" s="27">
        <v>0.18527792807761201</v>
      </c>
      <c r="K17" s="27">
        <v>0.59247384904155975</v>
      </c>
      <c r="L17" s="27">
        <v>-5.8890142972404358E-2</v>
      </c>
      <c r="M17" s="27">
        <v>-9.6270715729622203E-2</v>
      </c>
      <c r="N17" s="27">
        <v>-1.2797308856415168E-2</v>
      </c>
      <c r="O17" s="27">
        <v>6.3187193628485794E-2</v>
      </c>
      <c r="P17" s="27">
        <v>2.0036856304398665E-2</v>
      </c>
    </row>
    <row r="18" spans="3:31" ht="16.5" customHeight="1">
      <c r="C18" s="25" t="s">
        <v>10</v>
      </c>
      <c r="D18" s="27">
        <v>-3.4695641764970087E-2</v>
      </c>
      <c r="E18" s="27">
        <v>-2.1768149560993932E-2</v>
      </c>
      <c r="F18" s="27">
        <v>4.2060528544091147E-2</v>
      </c>
      <c r="G18" s="27">
        <v>-4.0875652035016086E-2</v>
      </c>
      <c r="H18" s="27">
        <v>1.0804795886820928E-2</v>
      </c>
      <c r="I18" s="27">
        <v>-0.25202655701619381</v>
      </c>
      <c r="J18" s="27">
        <v>2.7597358051714371E-2</v>
      </c>
      <c r="K18" s="27">
        <v>0.54204755392971782</v>
      </c>
      <c r="L18" s="27">
        <v>-6.3922526973228977E-2</v>
      </c>
      <c r="M18" s="27">
        <v>-7.0881477985915375E-2</v>
      </c>
      <c r="N18" s="27">
        <v>-1.0808542841998059E-2</v>
      </c>
      <c r="O18" s="27">
        <v>0.11917158092910651</v>
      </c>
      <c r="P18" s="27">
        <v>-5.3248660051212759E-3</v>
      </c>
    </row>
    <row r="19" spans="3:31">
      <c r="C19" s="2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 t="s">
        <v>223</v>
      </c>
    </row>
    <row r="20" spans="3:31">
      <c r="C20" s="30"/>
      <c r="P20" s="14"/>
    </row>
    <row r="21" spans="3:31">
      <c r="P21" s="14"/>
    </row>
    <row r="22" spans="3:31" ht="26.4">
      <c r="C22" s="15" t="s">
        <v>11</v>
      </c>
      <c r="D22" s="16">
        <v>45292</v>
      </c>
      <c r="E22" s="16">
        <v>45323</v>
      </c>
      <c r="F22" s="16">
        <v>45352</v>
      </c>
      <c r="G22" s="16">
        <v>45383</v>
      </c>
      <c r="H22" s="16">
        <v>45413</v>
      </c>
      <c r="I22" s="16">
        <v>45444</v>
      </c>
      <c r="J22" s="16">
        <v>45474</v>
      </c>
      <c r="K22" s="16">
        <v>45505</v>
      </c>
      <c r="L22" s="16">
        <v>45536</v>
      </c>
      <c r="M22" s="16">
        <v>45566</v>
      </c>
      <c r="N22" s="16">
        <v>45597</v>
      </c>
      <c r="O22" s="16">
        <v>45627</v>
      </c>
      <c r="P22" s="17" t="s">
        <v>3</v>
      </c>
    </row>
    <row r="23" spans="3:31" ht="16.5" customHeight="1">
      <c r="C23" s="18" t="s">
        <v>4</v>
      </c>
      <c r="D23" s="19">
        <v>0.55642168274027271</v>
      </c>
      <c r="E23" s="19">
        <v>0.55238693378183701</v>
      </c>
      <c r="F23" s="19">
        <v>0.67262977903946075</v>
      </c>
      <c r="G23" s="19">
        <v>0.67228938018431594</v>
      </c>
      <c r="H23" s="19">
        <v>0.67865168539325837</v>
      </c>
      <c r="I23" s="19">
        <v>0.67960824742268044</v>
      </c>
      <c r="J23" s="19">
        <v>0.61288574629420933</v>
      </c>
      <c r="K23" s="19">
        <v>0.57099919142111055</v>
      </c>
      <c r="L23" s="19">
        <v>0.73450790418299439</v>
      </c>
      <c r="M23" s="19">
        <v>0.75092111541112228</v>
      </c>
      <c r="N23" s="19">
        <v>0.66326506151996956</v>
      </c>
      <c r="O23" s="19">
        <v>0.59519802161690161</v>
      </c>
      <c r="P23" s="19">
        <v>0.64505535095835609</v>
      </c>
    </row>
    <row r="24" spans="3:31" ht="16.5" customHeight="1">
      <c r="C24" s="18" t="s">
        <v>5</v>
      </c>
      <c r="D24" s="20">
        <v>129.52898902749885</v>
      </c>
      <c r="E24" s="20">
        <v>125.37182796752249</v>
      </c>
      <c r="F24" s="20">
        <v>130.05463345273736</v>
      </c>
      <c r="G24" s="20">
        <v>131.69612617979527</v>
      </c>
      <c r="H24" s="20">
        <v>142.25262871881307</v>
      </c>
      <c r="I24" s="20">
        <v>151.70601813664888</v>
      </c>
      <c r="J24" s="20">
        <v>164.49307234092609</v>
      </c>
      <c r="K24" s="20">
        <v>184.47621827428659</v>
      </c>
      <c r="L24" s="20">
        <v>155.43458138897836</v>
      </c>
      <c r="M24" s="20">
        <v>147.19614721933272</v>
      </c>
      <c r="N24" s="20">
        <v>140.22450429996877</v>
      </c>
      <c r="O24" s="20">
        <v>124.14667610027263</v>
      </c>
      <c r="P24" s="20">
        <v>144.11492775069701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D24" s="6"/>
      <c r="AE24" s="6"/>
    </row>
    <row r="25" spans="3:31" ht="16.5" customHeight="1">
      <c r="C25" s="18" t="s">
        <v>6</v>
      </c>
      <c r="D25" s="20">
        <v>72.07273803832723</v>
      </c>
      <c r="E25" s="20">
        <v>69.253759633603707</v>
      </c>
      <c r="F25" s="20">
        <v>87.478619362372797</v>
      </c>
      <c r="G25" s="20">
        <v>88.537907042090026</v>
      </c>
      <c r="H25" s="20">
        <v>96.539986231643923</v>
      </c>
      <c r="I25" s="20">
        <v>103.10066110932131</v>
      </c>
      <c r="J25" s="20">
        <v>100.81545940189586</v>
      </c>
      <c r="K25" s="20">
        <v>105.33577147104194</v>
      </c>
      <c r="L25" s="20">
        <v>114.16792861357956</v>
      </c>
      <c r="M25" s="20">
        <v>110.5326950541611</v>
      </c>
      <c r="N25" s="20">
        <v>93.006014471126022</v>
      </c>
      <c r="O25" s="20">
        <v>73.891856005196544</v>
      </c>
      <c r="P25" s="20">
        <v>92.962105298563969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3:31" ht="6" customHeight="1"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3:31" ht="6" customHeight="1"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3:31" ht="16.5" customHeight="1">
      <c r="C28" s="24" t="s">
        <v>7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3:31" ht="16.5" customHeight="1">
      <c r="C29" s="25" t="s">
        <v>8</v>
      </c>
      <c r="D29" s="26">
        <v>-0.74538796818013342</v>
      </c>
      <c r="E29" s="26">
        <v>-0.29569069419276284</v>
      </c>
      <c r="F29" s="26">
        <v>2.3443485700736399</v>
      </c>
      <c r="G29" s="26">
        <v>-5.8446331977033079</v>
      </c>
      <c r="H29" s="26">
        <v>-1.5454351268140432</v>
      </c>
      <c r="I29" s="26">
        <v>-16.40389012517468</v>
      </c>
      <c r="J29" s="26">
        <v>-8.4166711537675081</v>
      </c>
      <c r="K29" s="26">
        <v>3.0954623767146527</v>
      </c>
      <c r="L29" s="26">
        <v>1.0397129389464466</v>
      </c>
      <c r="M29" s="26">
        <v>2.8672534626182689</v>
      </c>
      <c r="N29" s="26">
        <v>-2.734638934355349</v>
      </c>
      <c r="O29" s="26">
        <v>2.1212894063180832</v>
      </c>
      <c r="P29" s="26">
        <v>-2.0665325031051562</v>
      </c>
    </row>
    <row r="30" spans="3:31" ht="16.5" customHeight="1">
      <c r="C30" s="25" t="s">
        <v>9</v>
      </c>
      <c r="D30" s="27">
        <v>5.528201738546179E-2</v>
      </c>
      <c r="E30" s="27">
        <v>4.3724374528921528E-2</v>
      </c>
      <c r="F30" s="27">
        <v>2.1241057801823615E-2</v>
      </c>
      <c r="G30" s="27">
        <v>5.3763114846033355E-2</v>
      </c>
      <c r="H30" s="27">
        <v>2.7179037669409878E-2</v>
      </c>
      <c r="I30" s="27">
        <v>-0.10721031281461202</v>
      </c>
      <c r="J30" s="27">
        <v>0.33579634090581068</v>
      </c>
      <c r="K30" s="27">
        <v>0.9508542880744193</v>
      </c>
      <c r="L30" s="27">
        <v>2.3205988603292038E-3</v>
      </c>
      <c r="M30" s="27">
        <v>-0.10546723224510379</v>
      </c>
      <c r="N30" s="27">
        <v>7.7032419861966517E-3</v>
      </c>
      <c r="O30" s="27">
        <v>2.287984962138423E-2</v>
      </c>
      <c r="P30" s="27">
        <v>6.2294626341961701E-2</v>
      </c>
    </row>
    <row r="31" spans="3:31" ht="16.5" customHeight="1">
      <c r="C31" s="25" t="s">
        <v>10</v>
      </c>
      <c r="D31" s="27">
        <v>4.1332228261470316E-2</v>
      </c>
      <c r="E31" s="27">
        <v>3.8167104199819502E-2</v>
      </c>
      <c r="F31" s="27">
        <v>5.812022543250861E-2</v>
      </c>
      <c r="G31" s="27">
        <v>-3.051987257397204E-2</v>
      </c>
      <c r="H31" s="27">
        <v>4.3087774714607452E-3</v>
      </c>
      <c r="I31" s="27">
        <v>-0.28080449797234497</v>
      </c>
      <c r="J31" s="27">
        <v>0.17450347975185587</v>
      </c>
      <c r="K31" s="27">
        <v>1.062674615745157</v>
      </c>
      <c r="L31" s="27">
        <v>1.6712398180050547E-2</v>
      </c>
      <c r="M31" s="27">
        <v>-6.9955190490957997E-2</v>
      </c>
      <c r="N31" s="27">
        <v>-3.2199144751901887E-2</v>
      </c>
      <c r="O31" s="27">
        <v>6.0682644237086025E-2</v>
      </c>
      <c r="P31" s="27">
        <v>2.9318838562094829E-2</v>
      </c>
    </row>
    <row r="32" spans="3:31">
      <c r="C32" s="2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 t="str">
        <f>+P19</f>
        <v>Source : MKG_destination - Décembre 2024</v>
      </c>
    </row>
    <row r="33" spans="3:31">
      <c r="P33" s="14"/>
    </row>
    <row r="35" spans="3:31" ht="26.4">
      <c r="C35" s="15" t="s">
        <v>12</v>
      </c>
      <c r="D35" s="16">
        <v>45292</v>
      </c>
      <c r="E35" s="16">
        <v>45323</v>
      </c>
      <c r="F35" s="16">
        <v>45352</v>
      </c>
      <c r="G35" s="16">
        <v>45383</v>
      </c>
      <c r="H35" s="16">
        <v>45413</v>
      </c>
      <c r="I35" s="16">
        <v>45444</v>
      </c>
      <c r="J35" s="16">
        <v>45474</v>
      </c>
      <c r="K35" s="16">
        <v>45505</v>
      </c>
      <c r="L35" s="16">
        <v>45536</v>
      </c>
      <c r="M35" s="16">
        <v>45566</v>
      </c>
      <c r="N35" s="16">
        <v>45597</v>
      </c>
      <c r="O35" s="16">
        <v>45627</v>
      </c>
      <c r="P35" s="17" t="s">
        <v>3</v>
      </c>
    </row>
    <row r="36" spans="3:31" ht="16.5" customHeight="1">
      <c r="C36" s="18" t="s">
        <v>4</v>
      </c>
      <c r="D36" s="19">
        <v>0.61740161571839069</v>
      </c>
      <c r="E36" s="19">
        <v>0.58819380774384655</v>
      </c>
      <c r="F36" s="19">
        <v>0.71054077770588286</v>
      </c>
      <c r="G36" s="19">
        <v>0.719577787050241</v>
      </c>
      <c r="H36" s="19">
        <v>0.74249016503231013</v>
      </c>
      <c r="I36" s="19">
        <v>0.75159025499074261</v>
      </c>
      <c r="J36" s="19">
        <v>0.74444242588054932</v>
      </c>
      <c r="K36" s="19">
        <v>0.71069664754439943</v>
      </c>
      <c r="L36" s="19">
        <v>0.80245061609461155</v>
      </c>
      <c r="M36" s="19">
        <v>0.79201723511210798</v>
      </c>
      <c r="N36" s="19">
        <v>0.68626007920773857</v>
      </c>
      <c r="O36" s="19">
        <v>0.6419402310263207</v>
      </c>
      <c r="P36" s="19">
        <v>0.70922084086222104</v>
      </c>
    </row>
    <row r="37" spans="3:31" ht="16.5" customHeight="1">
      <c r="C37" s="18" t="s">
        <v>5</v>
      </c>
      <c r="D37" s="20">
        <v>91.491900971605787</v>
      </c>
      <c r="E37" s="20">
        <v>87.252047955385692</v>
      </c>
      <c r="F37" s="20">
        <v>93.455774817752996</v>
      </c>
      <c r="G37" s="20">
        <v>92.709692085983107</v>
      </c>
      <c r="H37" s="20">
        <v>94.008395205819539</v>
      </c>
      <c r="I37" s="20">
        <v>115.60291977896341</v>
      </c>
      <c r="J37" s="20">
        <v>137.34944534356251</v>
      </c>
      <c r="K37" s="20">
        <v>147.16396961298182</v>
      </c>
      <c r="L37" s="20">
        <v>114.05006747611806</v>
      </c>
      <c r="M37" s="20">
        <v>111.45082210790405</v>
      </c>
      <c r="N37" s="20">
        <v>89.112732733377456</v>
      </c>
      <c r="O37" s="20">
        <v>84.704273411552379</v>
      </c>
      <c r="P37" s="20">
        <v>105.86903492800836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D37" s="6"/>
      <c r="AE37" s="6"/>
    </row>
    <row r="38" spans="3:31" ht="16.5" customHeight="1">
      <c r="C38" s="18" t="s">
        <v>6</v>
      </c>
      <c r="D38" s="20">
        <v>56.487247485016411</v>
      </c>
      <c r="E38" s="20">
        <v>51.321114320327013</v>
      </c>
      <c r="F38" s="20">
        <v>66.404138920112075</v>
      </c>
      <c r="G38" s="20">
        <v>66.711835069340964</v>
      </c>
      <c r="H38" s="20">
        <v>69.800308870791582</v>
      </c>
      <c r="I38" s="20">
        <v>86.886027954345479</v>
      </c>
      <c r="J38" s="20">
        <v>102.24875428490958</v>
      </c>
      <c r="K38" s="20">
        <v>104.58893984327203</v>
      </c>
      <c r="L38" s="20">
        <v>91.519546911842966</v>
      </c>
      <c r="M38" s="20">
        <v>88.270971976873568</v>
      </c>
      <c r="N38" s="20">
        <v>61.154511024025659</v>
      </c>
      <c r="O38" s="20">
        <v>54.375080842728565</v>
      </c>
      <c r="P38" s="20">
        <v>75.084525972913937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3:31" ht="6" customHeight="1"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3:31" ht="6" customHeight="1">
      <c r="C40" s="21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3:31" ht="16.5" customHeight="1">
      <c r="C41" s="24" t="s">
        <v>7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3:31" ht="16.5" customHeight="1">
      <c r="C42" s="25" t="s">
        <v>8</v>
      </c>
      <c r="D42" s="26">
        <v>1.2191772341745399</v>
      </c>
      <c r="E42" s="26">
        <v>-1.0130992664164618</v>
      </c>
      <c r="F42" s="26">
        <v>3.4710363940305689</v>
      </c>
      <c r="G42" s="26">
        <v>-2.4480169354152426</v>
      </c>
      <c r="H42" s="26">
        <v>-0.78702332910060013</v>
      </c>
      <c r="I42" s="26">
        <v>-12.098221575059897</v>
      </c>
      <c r="J42" s="26">
        <v>-2.1863993844078999</v>
      </c>
      <c r="K42" s="26">
        <v>6.8211713123981106</v>
      </c>
      <c r="L42" s="26">
        <v>2.797801232033581</v>
      </c>
      <c r="M42" s="26">
        <v>2.262873889414907</v>
      </c>
      <c r="N42" s="26">
        <v>-0.89334737556192589</v>
      </c>
      <c r="O42" s="26">
        <v>1.7359265022875436</v>
      </c>
      <c r="P42" s="26">
        <v>-9.0364121525055019E-2</v>
      </c>
    </row>
    <row r="43" spans="3:31" ht="16.5" customHeight="1">
      <c r="C43" s="25" t="s">
        <v>9</v>
      </c>
      <c r="D43" s="27">
        <v>-2.1296231993996884E-3</v>
      </c>
      <c r="E43" s="27">
        <v>4.5230130986495531E-4</v>
      </c>
      <c r="F43" s="27">
        <v>4.8777514483847151E-2</v>
      </c>
      <c r="G43" s="27">
        <v>-1.3762364019459405E-2</v>
      </c>
      <c r="H43" s="27">
        <v>-1.7474105793954475E-2</v>
      </c>
      <c r="I43" s="27">
        <v>-0.10471857672890761</v>
      </c>
      <c r="J43" s="27">
        <v>0.40008599399354505</v>
      </c>
      <c r="K43" s="27">
        <v>0.81421295075787103</v>
      </c>
      <c r="L43" s="27">
        <v>1.2545396010660737E-2</v>
      </c>
      <c r="M43" s="27">
        <v>-8.1884393274525014E-3</v>
      </c>
      <c r="N43" s="27">
        <v>-4.4481970381693325E-2</v>
      </c>
      <c r="O43" s="27">
        <v>-8.1842429230883917E-3</v>
      </c>
      <c r="P43" s="27">
        <v>7.2184881601315976E-2</v>
      </c>
    </row>
    <row r="44" spans="3:31" ht="16.5" customHeight="1">
      <c r="C44" s="25" t="s">
        <v>10</v>
      </c>
      <c r="D44" s="27">
        <v>1.7972178834499752E-2</v>
      </c>
      <c r="E44" s="27">
        <v>-1.6487619814088417E-2</v>
      </c>
      <c r="F44" s="27">
        <v>0.10264228363105321</v>
      </c>
      <c r="G44" s="27">
        <v>-4.6210460494246486E-2</v>
      </c>
      <c r="H44" s="27">
        <v>-2.7779431100479979E-2</v>
      </c>
      <c r="I44" s="27">
        <v>-0.22884938985857606</v>
      </c>
      <c r="J44" s="27">
        <v>0.36013921713520114</v>
      </c>
      <c r="K44" s="27">
        <v>1.0068253634590989</v>
      </c>
      <c r="L44" s="27">
        <v>4.9123846205578525E-2</v>
      </c>
      <c r="M44" s="27">
        <v>2.0982057695809075E-2</v>
      </c>
      <c r="N44" s="27">
        <v>-5.6760702260362117E-2</v>
      </c>
      <c r="O44" s="27">
        <v>1.9381746945496436E-2</v>
      </c>
      <c r="P44" s="27">
        <v>7.0820514544783775E-2</v>
      </c>
    </row>
    <row r="45" spans="3:31">
      <c r="C45" s="2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 t="str">
        <f>+P32</f>
        <v>Source : MKG_destination - Décembre 2024</v>
      </c>
    </row>
    <row r="46" spans="3:31" s="31" customFormat="1"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3:31" ht="12.75" customHeight="1"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3:31" ht="26.4">
      <c r="C48" s="15" t="s">
        <v>13</v>
      </c>
      <c r="D48" s="16">
        <v>45292</v>
      </c>
      <c r="E48" s="16">
        <v>45323</v>
      </c>
      <c r="F48" s="16">
        <v>45352</v>
      </c>
      <c r="G48" s="16">
        <v>45383</v>
      </c>
      <c r="H48" s="16">
        <v>45413</v>
      </c>
      <c r="I48" s="16">
        <v>45444</v>
      </c>
      <c r="J48" s="16">
        <v>45474</v>
      </c>
      <c r="K48" s="16">
        <v>45505</v>
      </c>
      <c r="L48" s="16">
        <v>45536</v>
      </c>
      <c r="M48" s="16">
        <v>45566</v>
      </c>
      <c r="N48" s="16">
        <v>45597</v>
      </c>
      <c r="O48" s="16">
        <v>45627</v>
      </c>
      <c r="P48" s="17" t="s">
        <v>3</v>
      </c>
    </row>
    <row r="49" spans="3:31" ht="16.5" customHeight="1">
      <c r="C49" s="18" t="s">
        <v>4</v>
      </c>
      <c r="D49" s="19">
        <v>0.55419672415056387</v>
      </c>
      <c r="E49" s="19">
        <v>0.56710041205812189</v>
      </c>
      <c r="F49" s="19">
        <v>0.70093141863784247</v>
      </c>
      <c r="G49" s="19">
        <v>0.69006993006993012</v>
      </c>
      <c r="H49" s="19">
        <v>0.68503894381399</v>
      </c>
      <c r="I49" s="19">
        <v>0.72711582536754427</v>
      </c>
      <c r="J49" s="19">
        <v>0.68057874987322942</v>
      </c>
      <c r="K49" s="19">
        <v>0.59671749945922559</v>
      </c>
      <c r="L49" s="19">
        <v>0.73320067029744451</v>
      </c>
      <c r="M49" s="19">
        <v>0.77306379484673904</v>
      </c>
      <c r="N49" s="19">
        <v>0.66473039525192579</v>
      </c>
      <c r="O49" s="19">
        <v>0.63510304872257572</v>
      </c>
      <c r="P49" s="19">
        <v>0.66730182032213059</v>
      </c>
    </row>
    <row r="50" spans="3:31" ht="16.5" customHeight="1">
      <c r="C50" s="18" t="s">
        <v>5</v>
      </c>
      <c r="D50" s="20">
        <v>80.589475477683564</v>
      </c>
      <c r="E50" s="20">
        <v>78.611171644948186</v>
      </c>
      <c r="F50" s="20">
        <v>81.816943455971042</v>
      </c>
      <c r="G50" s="20">
        <v>82.035669826079243</v>
      </c>
      <c r="H50" s="20">
        <v>85.58581626050794</v>
      </c>
      <c r="I50" s="20">
        <v>98.800573998284634</v>
      </c>
      <c r="J50" s="20">
        <v>122.41088452205919</v>
      </c>
      <c r="K50" s="20">
        <v>127.98828200225712</v>
      </c>
      <c r="L50" s="20">
        <v>99.851402692269232</v>
      </c>
      <c r="M50" s="20">
        <v>89.504688076057093</v>
      </c>
      <c r="N50" s="20">
        <v>82.989133804563494</v>
      </c>
      <c r="O50" s="20">
        <v>79.625330048040979</v>
      </c>
      <c r="P50" s="20">
        <v>92.674532735570992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D50" s="6"/>
      <c r="AE50" s="6"/>
    </row>
    <row r="51" spans="3:31" ht="16.5" customHeight="1">
      <c r="C51" s="18" t="s">
        <v>6</v>
      </c>
      <c r="D51" s="20">
        <v>44.66242331074443</v>
      </c>
      <c r="E51" s="20">
        <v>44.580427832221858</v>
      </c>
      <c r="F51" s="20">
        <v>57.348066245205935</v>
      </c>
      <c r="G51" s="20">
        <v>56.610348940122378</v>
      </c>
      <c r="H51" s="20">
        <v>58.629617176556572</v>
      </c>
      <c r="I51" s="20">
        <v>71.839460909549857</v>
      </c>
      <c r="J51" s="20">
        <v>83.310246758899297</v>
      </c>
      <c r="K51" s="20">
        <v>76.372847596469086</v>
      </c>
      <c r="L51" s="20">
        <v>73.211115384111849</v>
      </c>
      <c r="M51" s="20">
        <v>69.192833820650364</v>
      </c>
      <c r="N51" s="20">
        <v>55.16539971552244</v>
      </c>
      <c r="O51" s="20">
        <v>50.570289869052139</v>
      </c>
      <c r="P51" s="20">
        <v>61.841884391949399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3:31" ht="6" customHeight="1"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3:31" ht="6" customHeight="1">
      <c r="C53" s="2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3:31" ht="16.5" customHeight="1">
      <c r="C54" s="24" t="s">
        <v>7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3:31" ht="16.5" customHeight="1">
      <c r="C55" s="25" t="s">
        <v>8</v>
      </c>
      <c r="D55" s="26">
        <v>-5.8508811497940849</v>
      </c>
      <c r="E55" s="26">
        <v>-5.1782394813484789</v>
      </c>
      <c r="F55" s="26">
        <v>-0.21525752341351456</v>
      </c>
      <c r="G55" s="26">
        <v>-8.3043471991925522</v>
      </c>
      <c r="H55" s="26">
        <v>-4.8093890934366552</v>
      </c>
      <c r="I55" s="26">
        <v>-13.417627085238703</v>
      </c>
      <c r="J55" s="26">
        <v>-3.923918476450583</v>
      </c>
      <c r="K55" s="26">
        <v>1.203131257201151</v>
      </c>
      <c r="L55" s="26">
        <v>-1.4519548011009076</v>
      </c>
      <c r="M55" s="26">
        <v>3.2988331170276219</v>
      </c>
      <c r="N55" s="26">
        <v>1.2364508044222844</v>
      </c>
      <c r="O55" s="26">
        <v>2.476315724815914</v>
      </c>
      <c r="P55" s="26">
        <v>-2.9218523987077583</v>
      </c>
    </row>
    <row r="56" spans="3:31" ht="16.5" customHeight="1">
      <c r="C56" s="25" t="s">
        <v>9</v>
      </c>
      <c r="D56" s="27">
        <v>4.0190184732218359E-2</v>
      </c>
      <c r="E56" s="27">
        <v>2.9024470559681381E-2</v>
      </c>
      <c r="F56" s="27">
        <v>2.3567989137598166E-2</v>
      </c>
      <c r="G56" s="27">
        <v>-2.8015580955877417E-2</v>
      </c>
      <c r="H56" s="27">
        <v>-1.2882865325366644E-2</v>
      </c>
      <c r="I56" s="27">
        <v>-6.1515057557633201E-2</v>
      </c>
      <c r="J56" s="27">
        <v>0.40355477927664718</v>
      </c>
      <c r="K56" s="27">
        <v>0.77580755809474367</v>
      </c>
      <c r="L56" s="27">
        <v>2.5867847631855456E-2</v>
      </c>
      <c r="M56" s="27">
        <v>-0.1005993410422551</v>
      </c>
      <c r="N56" s="27">
        <v>-2.3208496284734315E-2</v>
      </c>
      <c r="O56" s="27">
        <v>-1.3299775382679568E-2</v>
      </c>
      <c r="P56" s="27">
        <v>6.5972315960296957E-2</v>
      </c>
    </row>
    <row r="57" spans="3:31" ht="16.5" customHeight="1">
      <c r="C57" s="25" t="s">
        <v>10</v>
      </c>
      <c r="D57" s="27">
        <v>-5.914022424815657E-2</v>
      </c>
      <c r="E57" s="27">
        <v>-5.707478896993945E-2</v>
      </c>
      <c r="F57" s="27">
        <v>2.0434214050873534E-2</v>
      </c>
      <c r="G57" s="27">
        <v>-0.13242065356774824</v>
      </c>
      <c r="H57" s="27">
        <v>-7.7638256932920924E-2</v>
      </c>
      <c r="I57" s="27">
        <v>-0.20771680535107817</v>
      </c>
      <c r="J57" s="27">
        <v>0.32704328566005803</v>
      </c>
      <c r="K57" s="27">
        <v>0.81234903329689301</v>
      </c>
      <c r="L57" s="27">
        <v>5.9471111024378409E-3</v>
      </c>
      <c r="M57" s="27">
        <v>-6.0509203956676139E-2</v>
      </c>
      <c r="N57" s="27">
        <v>-4.695041424439772E-3</v>
      </c>
      <c r="O57" s="27">
        <v>2.6733349045689359E-2</v>
      </c>
      <c r="P57" s="27">
        <v>2.1255549339019408E-2</v>
      </c>
    </row>
    <row r="58" spans="3:31">
      <c r="C58" s="2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 t="str">
        <f>+P45</f>
        <v>Source : MKG_destination - Décembre 2024</v>
      </c>
    </row>
    <row r="60" spans="3:31" s="34" customFormat="1"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3:31" s="34" customFormat="1"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3:31" s="36" customFormat="1"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</row>
    <row r="63" spans="3:31" s="36" customFormat="1"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3:31" s="36" customFormat="1">
      <c r="D64" s="38">
        <v>45627</v>
      </c>
      <c r="E64" s="38">
        <f>+D64-365</f>
        <v>45262</v>
      </c>
      <c r="F64" s="38">
        <f>+D64</f>
        <v>45627</v>
      </c>
      <c r="G64" s="38">
        <f>+E64</f>
        <v>45262</v>
      </c>
      <c r="H64" s="38">
        <f>+D64</f>
        <v>45627</v>
      </c>
      <c r="I64" s="38">
        <f>+E64</f>
        <v>45262</v>
      </c>
      <c r="J64" s="37"/>
      <c r="K64" s="37"/>
      <c r="L64" s="37"/>
      <c r="M64" s="37"/>
      <c r="N64" s="37"/>
      <c r="O64" s="37"/>
      <c r="P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</row>
    <row r="65" spans="3:29" s="36" customFormat="1">
      <c r="D65" s="39"/>
      <c r="E65" s="39"/>
      <c r="F65" s="39"/>
      <c r="G65" s="39"/>
      <c r="H65" s="39"/>
      <c r="I65" s="39"/>
      <c r="J65" s="39"/>
      <c r="K65" s="37"/>
      <c r="L65" s="37"/>
      <c r="M65" s="37"/>
      <c r="N65" s="37"/>
      <c r="O65" s="37"/>
      <c r="P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3:29" s="36" customFormat="1">
      <c r="C66" s="3" t="s">
        <v>2</v>
      </c>
      <c r="D66" s="37">
        <v>0.7610967983758673</v>
      </c>
      <c r="E66" s="37">
        <v>0.71650411868627739</v>
      </c>
      <c r="F66" s="37">
        <v>225.47156480012234</v>
      </c>
      <c r="G66" s="37">
        <v>212.60106974413048</v>
      </c>
      <c r="H66" s="37">
        <v>171.60568609417001</v>
      </c>
      <c r="I66" s="37">
        <v>152.32954210877801</v>
      </c>
      <c r="J66" s="37"/>
      <c r="K66" s="37"/>
      <c r="L66" s="37"/>
      <c r="M66" s="37"/>
      <c r="N66" s="37"/>
      <c r="O66" s="37"/>
      <c r="P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3:29" s="36" customFormat="1">
      <c r="C67" s="3" t="s">
        <v>11</v>
      </c>
      <c r="D67" s="37">
        <v>0.59519802161690161</v>
      </c>
      <c r="E67" s="37">
        <v>0.57398512755372078</v>
      </c>
      <c r="F67" s="37">
        <v>124.14667610027263</v>
      </c>
      <c r="G67" s="37">
        <v>121.36975437166461</v>
      </c>
      <c r="H67" s="37">
        <v>73.891856005196544</v>
      </c>
      <c r="I67" s="37">
        <v>69.664433944183671</v>
      </c>
      <c r="J67" s="37"/>
      <c r="K67" s="37"/>
      <c r="L67" s="37"/>
      <c r="M67" s="37"/>
      <c r="N67" s="37"/>
      <c r="O67" s="37"/>
      <c r="P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3:29" s="36" customFormat="1">
      <c r="C68" s="3" t="s">
        <v>12</v>
      </c>
      <c r="D68" s="37">
        <v>0.6419402310263207</v>
      </c>
      <c r="E68" s="37">
        <v>0.62458096600344526</v>
      </c>
      <c r="F68" s="37">
        <v>84.704273411552379</v>
      </c>
      <c r="G68" s="37">
        <v>85.403234226882603</v>
      </c>
      <c r="H68" s="37">
        <v>54.375080842728565</v>
      </c>
      <c r="I68" s="37">
        <v>53.341234533244837</v>
      </c>
      <c r="J68" s="37"/>
      <c r="K68" s="37"/>
      <c r="L68" s="37"/>
      <c r="M68" s="37"/>
      <c r="N68" s="37"/>
      <c r="O68" s="37"/>
      <c r="P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</row>
    <row r="69" spans="3:29" s="36" customFormat="1">
      <c r="C69" s="3" t="s">
        <v>13</v>
      </c>
      <c r="D69" s="37">
        <v>0.63510304872257572</v>
      </c>
      <c r="E69" s="37">
        <v>0.61033989147441658</v>
      </c>
      <c r="F69" s="37">
        <v>79.625330048040979</v>
      </c>
      <c r="G69" s="37">
        <v>80.698603346241953</v>
      </c>
      <c r="H69" s="37">
        <v>50.570289869052139</v>
      </c>
      <c r="I69" s="37">
        <v>49.253576808482308</v>
      </c>
      <c r="J69" s="37"/>
      <c r="K69" s="37"/>
      <c r="L69" s="37"/>
      <c r="M69" s="37"/>
      <c r="N69" s="37"/>
      <c r="O69" s="37"/>
      <c r="P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C2AA-B8F8-4D98-8C91-67355987E426}">
  <sheetPr>
    <tabColor rgb="FF1B4395"/>
  </sheetPr>
  <dimension ref="A1:AE294"/>
  <sheetViews>
    <sheetView view="pageBreakPreview" topLeftCell="B1" zoomScale="70" zoomScaleNormal="85" zoomScaleSheetLayoutView="70" workbookViewId="0">
      <selection sqref="A1:A1048576"/>
    </sheetView>
  </sheetViews>
  <sheetFormatPr baseColWidth="10" defaultColWidth="10.77734375" defaultRowHeight="13.2"/>
  <cols>
    <col min="1" max="1" width="38.77734375" style="21" hidden="1" customWidth="1"/>
    <col min="2" max="2" width="1.5546875" style="21" customWidth="1"/>
    <col min="3" max="3" width="35.21875" style="21" customWidth="1"/>
    <col min="4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77734375" style="21"/>
    <col min="258" max="258" width="1.5546875" style="21" customWidth="1"/>
    <col min="259" max="259" width="35.218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77734375" style="21"/>
    <col min="514" max="514" width="1.5546875" style="21" customWidth="1"/>
    <col min="515" max="515" width="35.218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77734375" style="21"/>
    <col min="770" max="770" width="1.5546875" style="21" customWidth="1"/>
    <col min="771" max="771" width="35.218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77734375" style="21"/>
    <col min="1026" max="1026" width="1.5546875" style="21" customWidth="1"/>
    <col min="1027" max="1027" width="35.218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77734375" style="21"/>
    <col min="1282" max="1282" width="1.5546875" style="21" customWidth="1"/>
    <col min="1283" max="1283" width="35.218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77734375" style="21"/>
    <col min="1538" max="1538" width="1.5546875" style="21" customWidth="1"/>
    <col min="1539" max="1539" width="35.218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77734375" style="21"/>
    <col min="1794" max="1794" width="1.5546875" style="21" customWidth="1"/>
    <col min="1795" max="1795" width="35.218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77734375" style="21"/>
    <col min="2050" max="2050" width="1.5546875" style="21" customWidth="1"/>
    <col min="2051" max="2051" width="35.218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77734375" style="21"/>
    <col min="2306" max="2306" width="1.5546875" style="21" customWidth="1"/>
    <col min="2307" max="2307" width="35.218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77734375" style="21"/>
    <col min="2562" max="2562" width="1.5546875" style="21" customWidth="1"/>
    <col min="2563" max="2563" width="35.218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77734375" style="21"/>
    <col min="2818" max="2818" width="1.5546875" style="21" customWidth="1"/>
    <col min="2819" max="2819" width="35.218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77734375" style="21"/>
    <col min="3074" max="3074" width="1.5546875" style="21" customWidth="1"/>
    <col min="3075" max="3075" width="35.218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77734375" style="21"/>
    <col min="3330" max="3330" width="1.5546875" style="21" customWidth="1"/>
    <col min="3331" max="3331" width="35.218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77734375" style="21"/>
    <col min="3586" max="3586" width="1.5546875" style="21" customWidth="1"/>
    <col min="3587" max="3587" width="35.218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77734375" style="21"/>
    <col min="3842" max="3842" width="1.5546875" style="21" customWidth="1"/>
    <col min="3843" max="3843" width="35.218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77734375" style="21"/>
    <col min="4098" max="4098" width="1.5546875" style="21" customWidth="1"/>
    <col min="4099" max="4099" width="35.218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77734375" style="21"/>
    <col min="4354" max="4354" width="1.5546875" style="21" customWidth="1"/>
    <col min="4355" max="4355" width="35.218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77734375" style="21"/>
    <col min="4610" max="4610" width="1.5546875" style="21" customWidth="1"/>
    <col min="4611" max="4611" width="35.218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77734375" style="21"/>
    <col min="4866" max="4866" width="1.5546875" style="21" customWidth="1"/>
    <col min="4867" max="4867" width="35.218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77734375" style="21"/>
    <col min="5122" max="5122" width="1.5546875" style="21" customWidth="1"/>
    <col min="5123" max="5123" width="35.218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77734375" style="21"/>
    <col min="5378" max="5378" width="1.5546875" style="21" customWidth="1"/>
    <col min="5379" max="5379" width="35.218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77734375" style="21"/>
    <col min="5634" max="5634" width="1.5546875" style="21" customWidth="1"/>
    <col min="5635" max="5635" width="35.218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77734375" style="21"/>
    <col min="5890" max="5890" width="1.5546875" style="21" customWidth="1"/>
    <col min="5891" max="5891" width="35.218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77734375" style="21"/>
    <col min="6146" max="6146" width="1.5546875" style="21" customWidth="1"/>
    <col min="6147" max="6147" width="35.218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77734375" style="21"/>
    <col min="6402" max="6402" width="1.5546875" style="21" customWidth="1"/>
    <col min="6403" max="6403" width="35.218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77734375" style="21"/>
    <col min="6658" max="6658" width="1.5546875" style="21" customWidth="1"/>
    <col min="6659" max="6659" width="35.218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77734375" style="21"/>
    <col min="6914" max="6914" width="1.5546875" style="21" customWidth="1"/>
    <col min="6915" max="6915" width="35.218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77734375" style="21"/>
    <col min="7170" max="7170" width="1.5546875" style="21" customWidth="1"/>
    <col min="7171" max="7171" width="35.218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77734375" style="21"/>
    <col min="7426" max="7426" width="1.5546875" style="21" customWidth="1"/>
    <col min="7427" max="7427" width="35.218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77734375" style="21"/>
    <col min="7682" max="7682" width="1.5546875" style="21" customWidth="1"/>
    <col min="7683" max="7683" width="35.218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77734375" style="21"/>
    <col min="7938" max="7938" width="1.5546875" style="21" customWidth="1"/>
    <col min="7939" max="7939" width="35.218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77734375" style="21"/>
    <col min="8194" max="8194" width="1.5546875" style="21" customWidth="1"/>
    <col min="8195" max="8195" width="35.218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77734375" style="21"/>
    <col min="8450" max="8450" width="1.5546875" style="21" customWidth="1"/>
    <col min="8451" max="8451" width="35.218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77734375" style="21"/>
    <col min="8706" max="8706" width="1.5546875" style="21" customWidth="1"/>
    <col min="8707" max="8707" width="35.218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77734375" style="21"/>
    <col min="8962" max="8962" width="1.5546875" style="21" customWidth="1"/>
    <col min="8963" max="8963" width="35.218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77734375" style="21"/>
    <col min="9218" max="9218" width="1.5546875" style="21" customWidth="1"/>
    <col min="9219" max="9219" width="35.218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77734375" style="21"/>
    <col min="9474" max="9474" width="1.5546875" style="21" customWidth="1"/>
    <col min="9475" max="9475" width="35.218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77734375" style="21"/>
    <col min="9730" max="9730" width="1.5546875" style="21" customWidth="1"/>
    <col min="9731" max="9731" width="35.218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77734375" style="21"/>
    <col min="9986" max="9986" width="1.5546875" style="21" customWidth="1"/>
    <col min="9987" max="9987" width="35.218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77734375" style="21"/>
    <col min="10242" max="10242" width="1.5546875" style="21" customWidth="1"/>
    <col min="10243" max="10243" width="35.218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77734375" style="21"/>
    <col min="10498" max="10498" width="1.5546875" style="21" customWidth="1"/>
    <col min="10499" max="10499" width="35.218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77734375" style="21"/>
    <col min="10754" max="10754" width="1.5546875" style="21" customWidth="1"/>
    <col min="10755" max="10755" width="35.218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77734375" style="21"/>
    <col min="11010" max="11010" width="1.5546875" style="21" customWidth="1"/>
    <col min="11011" max="11011" width="35.218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77734375" style="21"/>
    <col min="11266" max="11266" width="1.5546875" style="21" customWidth="1"/>
    <col min="11267" max="11267" width="35.218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77734375" style="21"/>
    <col min="11522" max="11522" width="1.5546875" style="21" customWidth="1"/>
    <col min="11523" max="11523" width="35.218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77734375" style="21"/>
    <col min="11778" max="11778" width="1.5546875" style="21" customWidth="1"/>
    <col min="11779" max="11779" width="35.218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77734375" style="21"/>
    <col min="12034" max="12034" width="1.5546875" style="21" customWidth="1"/>
    <col min="12035" max="12035" width="35.218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77734375" style="21"/>
    <col min="12290" max="12290" width="1.5546875" style="21" customWidth="1"/>
    <col min="12291" max="12291" width="35.218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77734375" style="21"/>
    <col min="12546" max="12546" width="1.5546875" style="21" customWidth="1"/>
    <col min="12547" max="12547" width="35.218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77734375" style="21"/>
    <col min="12802" max="12802" width="1.5546875" style="21" customWidth="1"/>
    <col min="12803" max="12803" width="35.218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77734375" style="21"/>
    <col min="13058" max="13058" width="1.5546875" style="21" customWidth="1"/>
    <col min="13059" max="13059" width="35.218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77734375" style="21"/>
    <col min="13314" max="13314" width="1.5546875" style="21" customWidth="1"/>
    <col min="13315" max="13315" width="35.218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77734375" style="21"/>
    <col min="13570" max="13570" width="1.5546875" style="21" customWidth="1"/>
    <col min="13571" max="13571" width="35.218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77734375" style="21"/>
    <col min="13826" max="13826" width="1.5546875" style="21" customWidth="1"/>
    <col min="13827" max="13827" width="35.218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77734375" style="21"/>
    <col min="14082" max="14082" width="1.5546875" style="21" customWidth="1"/>
    <col min="14083" max="14083" width="35.218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77734375" style="21"/>
    <col min="14338" max="14338" width="1.5546875" style="21" customWidth="1"/>
    <col min="14339" max="14339" width="35.218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77734375" style="21"/>
    <col min="14594" max="14594" width="1.5546875" style="21" customWidth="1"/>
    <col min="14595" max="14595" width="35.218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77734375" style="21"/>
    <col min="14850" max="14850" width="1.5546875" style="21" customWidth="1"/>
    <col min="14851" max="14851" width="35.218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77734375" style="21"/>
    <col min="15106" max="15106" width="1.5546875" style="21" customWidth="1"/>
    <col min="15107" max="15107" width="35.218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77734375" style="21"/>
    <col min="15362" max="15362" width="1.5546875" style="21" customWidth="1"/>
    <col min="15363" max="15363" width="35.218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77734375" style="21"/>
    <col min="15618" max="15618" width="1.5546875" style="21" customWidth="1"/>
    <col min="15619" max="15619" width="35.218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77734375" style="21"/>
    <col min="15874" max="15874" width="1.5546875" style="21" customWidth="1"/>
    <col min="15875" max="15875" width="35.218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77734375" style="21"/>
    <col min="16130" max="16130" width="1.5546875" style="21" customWidth="1"/>
    <col min="16131" max="16131" width="35.218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77734375" style="21"/>
  </cols>
  <sheetData>
    <row r="1" spans="1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31" ht="24.6">
      <c r="B5" s="43" t="s">
        <v>14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31" ht="48" customHeight="1">
      <c r="C7" s="15" t="s">
        <v>15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</row>
    <row r="8" spans="1:31" ht="16.5" customHeight="1">
      <c r="A8" s="21" t="s">
        <v>248</v>
      </c>
      <c r="C8" s="18" t="s">
        <v>4</v>
      </c>
      <c r="D8" s="19">
        <v>0.64253771391091763</v>
      </c>
      <c r="E8" s="19">
        <v>0.67176578069560411</v>
      </c>
      <c r="F8" s="19">
        <v>0.82670482777810905</v>
      </c>
      <c r="G8" s="19">
        <v>0.80499075785582253</v>
      </c>
      <c r="H8" s="19">
        <v>0.78876346436662825</v>
      </c>
      <c r="I8" s="19">
        <v>0.74334756898817345</v>
      </c>
      <c r="J8" s="19">
        <v>0.72513109804544729</v>
      </c>
      <c r="K8" s="19">
        <v>0.69013189257905605</v>
      </c>
      <c r="L8" s="19">
        <v>0.77844827586206899</v>
      </c>
      <c r="M8" s="19">
        <v>0.85371535520866515</v>
      </c>
      <c r="N8" s="19">
        <v>0.73547325102880656</v>
      </c>
      <c r="O8" s="19">
        <v>0.74065793676141811</v>
      </c>
      <c r="P8" s="19">
        <v>0.75033508470941457</v>
      </c>
    </row>
    <row r="9" spans="1:31" ht="16.5" customHeight="1">
      <c r="A9" s="21" t="s">
        <v>249</v>
      </c>
      <c r="C9" s="18" t="s">
        <v>5</v>
      </c>
      <c r="D9" s="20">
        <v>78.155724623391492</v>
      </c>
      <c r="E9" s="20">
        <v>78.397373498432458</v>
      </c>
      <c r="F9" s="20">
        <v>88.588967534379961</v>
      </c>
      <c r="G9" s="20">
        <v>86.574220942562832</v>
      </c>
      <c r="H9" s="20">
        <v>92.280299248532344</v>
      </c>
      <c r="I9" s="20">
        <v>100.43404523887209</v>
      </c>
      <c r="J9" s="20">
        <v>116.21608519832357</v>
      </c>
      <c r="K9" s="20">
        <v>121.51502878644514</v>
      </c>
      <c r="L9" s="20">
        <v>100.05582087486157</v>
      </c>
      <c r="M9" s="20">
        <v>100.63408339552674</v>
      </c>
      <c r="N9" s="20">
        <v>87.037730545685989</v>
      </c>
      <c r="O9" s="20">
        <v>84.299028624629017</v>
      </c>
      <c r="P9" s="46">
        <v>94.653909285785161</v>
      </c>
      <c r="R9" s="23"/>
      <c r="S9" s="23"/>
      <c r="T9" s="23"/>
      <c r="U9"/>
      <c r="V9" s="23"/>
      <c r="W9" s="23"/>
      <c r="X9" s="23"/>
      <c r="Y9" s="23"/>
      <c r="Z9" s="23"/>
      <c r="AA9" s="23"/>
      <c r="AB9" s="23"/>
      <c r="AD9" s="22"/>
      <c r="AE9" s="22"/>
    </row>
    <row r="10" spans="1:31" ht="16.5" customHeight="1">
      <c r="A10" s="21" t="s">
        <v>250</v>
      </c>
      <c r="C10" s="18" t="s">
        <v>6</v>
      </c>
      <c r="D10" s="20">
        <v>50.218000628565179</v>
      </c>
      <c r="E10" s="20">
        <v>52.664672812659347</v>
      </c>
      <c r="F10" s="20">
        <v>73.23692714855008</v>
      </c>
      <c r="G10" s="20">
        <v>69.691447727331081</v>
      </c>
      <c r="H10" s="20">
        <v>72.787328528061522</v>
      </c>
      <c r="I10" s="20">
        <v>74.657403371963795</v>
      </c>
      <c r="J10" s="20">
        <v>84.27189747040363</v>
      </c>
      <c r="K10" s="20">
        <v>83.861396793187865</v>
      </c>
      <c r="L10" s="20">
        <v>77.888281250000006</v>
      </c>
      <c r="M10" s="20">
        <v>85.912862252110543</v>
      </c>
      <c r="N10" s="20">
        <v>64.013922646604939</v>
      </c>
      <c r="O10" s="20">
        <v>62.436744612109457</v>
      </c>
      <c r="P10" s="46">
        <v>71.022149042026854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31" ht="6" customHeight="1"/>
    <row r="12" spans="1:31" ht="6" customHeight="1">
      <c r="D12" s="23"/>
      <c r="E12" s="23"/>
      <c r="F12" s="23"/>
      <c r="G12" s="23"/>
      <c r="H12" s="23"/>
      <c r="I12" s="23"/>
      <c r="J12" s="23"/>
    </row>
    <row r="13" spans="1:31" ht="16.5" customHeight="1">
      <c r="C13" s="24" t="s">
        <v>7</v>
      </c>
    </row>
    <row r="14" spans="1:31" ht="16.5" customHeight="1">
      <c r="A14" s="21" t="s">
        <v>251</v>
      </c>
      <c r="C14" s="25" t="s">
        <v>8</v>
      </c>
      <c r="D14" s="26">
        <v>1.2690171721647325</v>
      </c>
      <c r="E14" s="26">
        <v>-1.3307729296472615</v>
      </c>
      <c r="F14" s="26">
        <v>7.5968948700941175</v>
      </c>
      <c r="G14" s="26">
        <v>-3.8996752928450951</v>
      </c>
      <c r="H14" s="26">
        <v>0.31613337045727219</v>
      </c>
      <c r="I14" s="26">
        <v>-14.890956800094134</v>
      </c>
      <c r="J14" s="26">
        <v>-3.3102360504032924</v>
      </c>
      <c r="K14" s="26">
        <v>-0.58910040878094039</v>
      </c>
      <c r="L14" s="26">
        <v>-1.7998633154156063</v>
      </c>
      <c r="M14" s="26">
        <v>6.4913256347535864</v>
      </c>
      <c r="N14" s="26">
        <v>1.6167438747023866</v>
      </c>
      <c r="O14" s="26">
        <v>1.5875077460640985</v>
      </c>
      <c r="P14" s="26">
        <v>-0.55474966371723555</v>
      </c>
    </row>
    <row r="15" spans="1:31" ht="16.5" customHeight="1">
      <c r="A15" s="21" t="s">
        <v>252</v>
      </c>
      <c r="C15" s="25" t="s">
        <v>9</v>
      </c>
      <c r="D15" s="47">
        <v>-3.4660856470542289E-2</v>
      </c>
      <c r="E15" s="47">
        <v>-5.5888607843372906E-2</v>
      </c>
      <c r="F15" s="47">
        <v>-8.440032841962819E-3</v>
      </c>
      <c r="G15" s="47">
        <v>-0.11549138290858219</v>
      </c>
      <c r="H15" s="47">
        <v>-9.3625220583383184E-2</v>
      </c>
      <c r="I15" s="47">
        <v>-0.17517862363895687</v>
      </c>
      <c r="J15" s="47">
        <v>0.19907878054447736</v>
      </c>
      <c r="K15" s="47">
        <v>0.5124811576632391</v>
      </c>
      <c r="L15" s="47">
        <v>-0.13416166479247416</v>
      </c>
      <c r="M15" s="47">
        <v>-0.13063672685404237</v>
      </c>
      <c r="N15" s="47">
        <v>-1.7956340812462224E-2</v>
      </c>
      <c r="O15" s="47">
        <v>-1.6335171321411712E-2</v>
      </c>
      <c r="P15" s="47">
        <v>-2.9611687315535207E-2</v>
      </c>
    </row>
    <row r="16" spans="1:31" ht="16.5" customHeight="1">
      <c r="A16" s="21" t="s">
        <v>253</v>
      </c>
      <c r="C16" s="25" t="s">
        <v>10</v>
      </c>
      <c r="D16" s="47">
        <v>-1.5211198131897086E-2</v>
      </c>
      <c r="E16" s="47">
        <v>-7.4228214687434901E-2</v>
      </c>
      <c r="F16" s="47">
        <v>9.1898542119355886E-2</v>
      </c>
      <c r="G16" s="47">
        <v>-0.15636042843716735</v>
      </c>
      <c r="H16" s="47">
        <v>-8.9977886866595136E-2</v>
      </c>
      <c r="I16" s="47">
        <v>-0.3128337790197574</v>
      </c>
      <c r="J16" s="47">
        <v>0.14673034139454599</v>
      </c>
      <c r="K16" s="47">
        <v>0.49967980770018849</v>
      </c>
      <c r="L16" s="47">
        <v>-0.15372845121575851</v>
      </c>
      <c r="M16" s="47">
        <v>-5.909381249018042E-2</v>
      </c>
      <c r="N16" s="47">
        <v>4.1165111452499126E-3</v>
      </c>
      <c r="O16" s="47">
        <v>5.2102545260563904E-3</v>
      </c>
      <c r="P16" s="47">
        <v>-3.6733462620607504E-2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223</v>
      </c>
    </row>
    <row r="18" spans="1:31" ht="13.5" customHeight="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31">
      <c r="D19" s="13"/>
      <c r="P19" s="48"/>
    </row>
    <row r="20" spans="1:31" ht="48" customHeight="1">
      <c r="C20" s="15" t="s">
        <v>16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</row>
    <row r="21" spans="1:31" ht="16.5" customHeight="1">
      <c r="A21" s="21" t="s">
        <v>254</v>
      </c>
      <c r="C21" s="18" t="s">
        <v>4</v>
      </c>
      <c r="D21" s="19">
        <v>0.72205528017776111</v>
      </c>
      <c r="E21" s="19">
        <v>0.73850329699508765</v>
      </c>
      <c r="F21" s="19">
        <v>0.82955694255197576</v>
      </c>
      <c r="G21" s="19">
        <v>0.80569153449513742</v>
      </c>
      <c r="H21" s="19">
        <v>0.79621444699594779</v>
      </c>
      <c r="I21" s="19">
        <v>0.79165317472490637</v>
      </c>
      <c r="J21" s="19">
        <v>0.72160695254732632</v>
      </c>
      <c r="K21" s="19">
        <v>0.74832396178934746</v>
      </c>
      <c r="L21" s="19">
        <v>0.85929280583496159</v>
      </c>
      <c r="M21" s="19">
        <v>0.88067254235792447</v>
      </c>
      <c r="N21" s="19">
        <v>0.82468646751982788</v>
      </c>
      <c r="O21" s="19">
        <v>0.79698550756359077</v>
      </c>
      <c r="P21" s="19">
        <v>0.79294417074461432</v>
      </c>
    </row>
    <row r="22" spans="1:31" ht="16.5" customHeight="1">
      <c r="A22" s="21" t="s">
        <v>255</v>
      </c>
      <c r="C22" s="18" t="s">
        <v>5</v>
      </c>
      <c r="D22" s="20">
        <v>127.3385651367195</v>
      </c>
      <c r="E22" s="20">
        <v>122.84062260611257</v>
      </c>
      <c r="F22" s="20">
        <v>141.82188983995204</v>
      </c>
      <c r="G22" s="20">
        <v>146.91034496384444</v>
      </c>
      <c r="H22" s="20">
        <v>161.04283962878128</v>
      </c>
      <c r="I22" s="20">
        <v>171.57513657740455</v>
      </c>
      <c r="J22" s="20">
        <v>176.30069869825172</v>
      </c>
      <c r="K22" s="20">
        <v>186.60557409512634</v>
      </c>
      <c r="L22" s="20">
        <v>171.39360603667515</v>
      </c>
      <c r="M22" s="20">
        <v>168.69864399783506</v>
      </c>
      <c r="N22" s="20">
        <v>141.44877352533177</v>
      </c>
      <c r="O22" s="20">
        <v>134.89367444672399</v>
      </c>
      <c r="P22" s="46">
        <v>154.58164603714027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256</v>
      </c>
      <c r="C23" s="18" t="s">
        <v>6</v>
      </c>
      <c r="D23" s="20">
        <v>91.945483327228075</v>
      </c>
      <c r="E23" s="20">
        <v>90.718204799543443</v>
      </c>
      <c r="F23" s="20">
        <v>117.64933332257374</v>
      </c>
      <c r="G23" s="20">
        <v>118.3644212671298</v>
      </c>
      <c r="H23" s="20">
        <v>128.22463549768719</v>
      </c>
      <c r="I23" s="20">
        <v>135.82800157536172</v>
      </c>
      <c r="J23" s="20">
        <v>127.2198099196098</v>
      </c>
      <c r="K23" s="20">
        <v>139.64142249884057</v>
      </c>
      <c r="L23" s="20">
        <v>147.27729263342661</v>
      </c>
      <c r="M23" s="20">
        <v>148.56826370190782</v>
      </c>
      <c r="N23" s="20">
        <v>116.65088937361803</v>
      </c>
      <c r="O23" s="20">
        <v>107.50830359604009</v>
      </c>
      <c r="P23" s="46">
        <v>122.57461512925769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7</v>
      </c>
    </row>
    <row r="27" spans="1:31" ht="16.5" customHeight="1">
      <c r="A27" s="21" t="s">
        <v>257</v>
      </c>
      <c r="C27" s="25" t="s">
        <v>8</v>
      </c>
      <c r="D27" s="26">
        <v>-1.8054020943226279</v>
      </c>
      <c r="E27" s="26">
        <v>-0.45643019582346511</v>
      </c>
      <c r="F27" s="26">
        <v>2.9881862708114881</v>
      </c>
      <c r="G27" s="26">
        <v>-6.4711502172279722</v>
      </c>
      <c r="H27" s="26">
        <v>-3.865632298866406</v>
      </c>
      <c r="I27" s="26">
        <v>-14.108803577419293</v>
      </c>
      <c r="J27" s="26">
        <v>-12.17617988290225</v>
      </c>
      <c r="K27" s="26">
        <v>-4.7389721516011285</v>
      </c>
      <c r="L27" s="26">
        <v>0.14661924503925894</v>
      </c>
      <c r="M27" s="26">
        <v>3.1587820783700482</v>
      </c>
      <c r="N27" s="26">
        <v>5.6649227806593316E-2</v>
      </c>
      <c r="O27" s="26">
        <v>2.4487782421394932</v>
      </c>
      <c r="P27" s="26">
        <v>-2.9219173710219537</v>
      </c>
    </row>
    <row r="28" spans="1:31" ht="16.5" customHeight="1">
      <c r="A28" s="21" t="s">
        <v>258</v>
      </c>
      <c r="C28" s="25" t="s">
        <v>9</v>
      </c>
      <c r="D28" s="47">
        <v>-3.8111508576021969E-5</v>
      </c>
      <c r="E28" s="47">
        <v>-3.1337475776784807E-2</v>
      </c>
      <c r="F28" s="47">
        <v>8.5111337953449606E-3</v>
      </c>
      <c r="G28" s="47">
        <v>-6.032305071988564E-2</v>
      </c>
      <c r="H28" s="47">
        <v>-2.596804173487588E-2</v>
      </c>
      <c r="I28" s="47">
        <v>-0.15482676393173578</v>
      </c>
      <c r="J28" s="47">
        <v>0.15878209043054903</v>
      </c>
      <c r="K28" s="47">
        <v>0.63704359904590824</v>
      </c>
      <c r="L28" s="47">
        <v>-8.0318180432088271E-2</v>
      </c>
      <c r="M28" s="47">
        <v>-0.1011570351359703</v>
      </c>
      <c r="N28" s="47">
        <v>-1.5184779208408328E-2</v>
      </c>
      <c r="O28" s="47">
        <v>-1.540227512143888E-3</v>
      </c>
      <c r="P28" s="47">
        <v>-6.8521476248706303E-4</v>
      </c>
    </row>
    <row r="29" spans="1:31" ht="16.5" customHeight="1">
      <c r="A29" s="21" t="s">
        <v>259</v>
      </c>
      <c r="C29" s="25" t="s">
        <v>10</v>
      </c>
      <c r="D29" s="47">
        <v>-2.4430904370263185E-2</v>
      </c>
      <c r="E29" s="47">
        <v>-3.7287497366217948E-2</v>
      </c>
      <c r="F29" s="47">
        <v>4.619667883641565E-2</v>
      </c>
      <c r="G29" s="47">
        <v>-0.13018483242667012</v>
      </c>
      <c r="H29" s="47">
        <v>-7.1067828832071411E-2</v>
      </c>
      <c r="I29" s="47">
        <v>-0.28266911765596281</v>
      </c>
      <c r="J29" s="47">
        <v>-8.5176720415793827E-3</v>
      </c>
      <c r="K29" s="47">
        <v>0.53954742435893466</v>
      </c>
      <c r="L29" s="47">
        <v>-7.8746265409198601E-2</v>
      </c>
      <c r="M29" s="47">
        <v>-6.7718098166082652E-2</v>
      </c>
      <c r="N29" s="47">
        <v>-1.4507826538092572E-2</v>
      </c>
      <c r="O29" s="47">
        <v>3.0110436133108376E-2</v>
      </c>
      <c r="P29" s="47">
        <v>-3.6200240454136168E-2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Décembre 2024</v>
      </c>
    </row>
    <row r="31" spans="1:31">
      <c r="P31" s="48"/>
    </row>
    <row r="32" spans="1:31">
      <c r="P32" s="48"/>
    </row>
    <row r="33" spans="1:31" ht="48" customHeight="1">
      <c r="C33" s="15" t="s">
        <v>17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</row>
    <row r="34" spans="1:31" ht="16.5" customHeight="1">
      <c r="A34" s="21" t="s">
        <v>260</v>
      </c>
      <c r="C34" s="18" t="s">
        <v>4</v>
      </c>
      <c r="D34" s="19">
        <v>0.66022942930730655</v>
      </c>
      <c r="E34" s="19">
        <v>0.67466599319000464</v>
      </c>
      <c r="F34" s="19">
        <v>0.78406210525435216</v>
      </c>
      <c r="G34" s="19">
        <v>0.8070928588669356</v>
      </c>
      <c r="H34" s="19">
        <v>0.81349343167088894</v>
      </c>
      <c r="I34" s="19">
        <v>0.81693329516965019</v>
      </c>
      <c r="J34" s="19">
        <v>0.72599518737251867</v>
      </c>
      <c r="K34" s="19">
        <v>0.71725247070979781</v>
      </c>
      <c r="L34" s="19">
        <v>0.83811740144486668</v>
      </c>
      <c r="M34" s="19">
        <v>0.86051383577353302</v>
      </c>
      <c r="N34" s="19">
        <v>0.80825237694398833</v>
      </c>
      <c r="O34" s="19">
        <v>0.769517596131568</v>
      </c>
      <c r="P34" s="19">
        <v>0.77323281864062876</v>
      </c>
    </row>
    <row r="35" spans="1:31" ht="16.5" customHeight="1">
      <c r="A35" s="21" t="s">
        <v>261</v>
      </c>
      <c r="C35" s="18" t="s">
        <v>5</v>
      </c>
      <c r="D35" s="20">
        <v>213.95988745489439</v>
      </c>
      <c r="E35" s="20">
        <v>203.73410733355857</v>
      </c>
      <c r="F35" s="20">
        <v>227.18800484590722</v>
      </c>
      <c r="G35" s="20">
        <v>240.73869022426996</v>
      </c>
      <c r="H35" s="20">
        <v>265.04545169963615</v>
      </c>
      <c r="I35" s="20">
        <v>283.80125007057495</v>
      </c>
      <c r="J35" s="20">
        <v>300.18627094088066</v>
      </c>
      <c r="K35" s="20">
        <v>321.08330039799779</v>
      </c>
      <c r="L35" s="20">
        <v>276.66373337110713</v>
      </c>
      <c r="M35" s="20">
        <v>270.45701665560949</v>
      </c>
      <c r="N35" s="20">
        <v>224.93326239988218</v>
      </c>
      <c r="O35" s="20">
        <v>232.07490128333359</v>
      </c>
      <c r="P35" s="46">
        <v>256.0074776752009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262</v>
      </c>
      <c r="C36" s="18" t="s">
        <v>6</v>
      </c>
      <c r="D36" s="20">
        <v>141.26261438900045</v>
      </c>
      <c r="E36" s="20">
        <v>137.45247387087429</v>
      </c>
      <c r="F36" s="20">
        <v>178.12950536801796</v>
      </c>
      <c r="G36" s="20">
        <v>194.29847773298766</v>
      </c>
      <c r="H36" s="20">
        <v>215.61273405189789</v>
      </c>
      <c r="I36" s="20">
        <v>231.84669039342074</v>
      </c>
      <c r="J36" s="20">
        <v>217.9337880183823</v>
      </c>
      <c r="K36" s="20">
        <v>230.29779051412012</v>
      </c>
      <c r="L36" s="20">
        <v>231.87668928702772</v>
      </c>
      <c r="M36" s="20">
        <v>232.73200481418482</v>
      </c>
      <c r="N36" s="20">
        <v>181.80284398847061</v>
      </c>
      <c r="O36" s="20">
        <v>178.58572015802181</v>
      </c>
      <c r="P36" s="46">
        <v>197.95338355587342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7</v>
      </c>
    </row>
    <row r="40" spans="1:31" ht="16.5" customHeight="1">
      <c r="A40" s="21" t="s">
        <v>263</v>
      </c>
      <c r="C40" s="25" t="s">
        <v>8</v>
      </c>
      <c r="D40" s="26">
        <v>-3.161273802766662</v>
      </c>
      <c r="E40" s="26">
        <v>-2.3572574093517762</v>
      </c>
      <c r="F40" s="26">
        <v>3.0674025250321701</v>
      </c>
      <c r="G40" s="26">
        <v>-2.0979871676502393</v>
      </c>
      <c r="H40" s="26">
        <v>-0.8027170724042243</v>
      </c>
      <c r="I40" s="26">
        <v>-10.667752847015056</v>
      </c>
      <c r="J40" s="26">
        <v>-10.755954052937932</v>
      </c>
      <c r="K40" s="26">
        <v>-1.8885388886217713</v>
      </c>
      <c r="L40" s="26">
        <v>-0.9872563477221652</v>
      </c>
      <c r="M40" s="26">
        <v>1.3192694559179263</v>
      </c>
      <c r="N40" s="26">
        <v>-0.22035191246058128</v>
      </c>
      <c r="O40" s="26">
        <v>3.6918020674849727</v>
      </c>
      <c r="P40" s="26">
        <v>-2.0810410617527086</v>
      </c>
    </row>
    <row r="41" spans="1:31" ht="16.5" customHeight="1">
      <c r="A41" s="21" t="s">
        <v>264</v>
      </c>
      <c r="C41" s="25" t="s">
        <v>9</v>
      </c>
      <c r="D41" s="47">
        <v>-4.2803138983918965E-3</v>
      </c>
      <c r="E41" s="47">
        <v>8.0958953049290461E-3</v>
      </c>
      <c r="F41" s="47">
        <v>2.3173913958141057E-3</v>
      </c>
      <c r="G41" s="47">
        <v>-1.3331041726324933E-2</v>
      </c>
      <c r="H41" s="47">
        <v>1.323872053420061E-2</v>
      </c>
      <c r="I41" s="47">
        <v>-0.12818823685708225</v>
      </c>
      <c r="J41" s="47">
        <v>0.18290319445141101</v>
      </c>
      <c r="K41" s="47">
        <v>0.58574698133252956</v>
      </c>
      <c r="L41" s="47">
        <v>-5.013901305252777E-2</v>
      </c>
      <c r="M41" s="47">
        <v>-9.7706042824606709E-2</v>
      </c>
      <c r="N41" s="47">
        <v>-1.8825275713258094E-2</v>
      </c>
      <c r="O41" s="47">
        <v>5.3047145138119811E-2</v>
      </c>
      <c r="P41" s="47">
        <v>2.0871746717139983E-2</v>
      </c>
    </row>
    <row r="42" spans="1:31" ht="16.5" customHeight="1">
      <c r="A42" s="21" t="s">
        <v>265</v>
      </c>
      <c r="C42" s="25" t="s">
        <v>10</v>
      </c>
      <c r="D42" s="47">
        <v>-4.9778300392875119E-2</v>
      </c>
      <c r="E42" s="47">
        <v>-2.5937479960916665E-2</v>
      </c>
      <c r="F42" s="47">
        <v>4.3126517248120111E-2</v>
      </c>
      <c r="G42" s="47">
        <v>-3.8329073141011194E-2</v>
      </c>
      <c r="H42" s="47">
        <v>3.338250393552844E-3</v>
      </c>
      <c r="I42" s="47">
        <v>-0.22888294701301348</v>
      </c>
      <c r="J42" s="47">
        <v>3.0264717543986075E-2</v>
      </c>
      <c r="K42" s="47">
        <v>0.54506513345957064</v>
      </c>
      <c r="L42" s="47">
        <v>-6.1197590719820116E-2</v>
      </c>
      <c r="M42" s="47">
        <v>-8.3657427723904609E-2</v>
      </c>
      <c r="N42" s="47">
        <v>-2.1492956064568358E-2</v>
      </c>
      <c r="O42" s="47">
        <v>0.10611353717303751</v>
      </c>
      <c r="P42" s="47">
        <v>-5.8834215837900716E-3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Décembre 2024</v>
      </c>
    </row>
    <row r="44" spans="1:31">
      <c r="P44" s="48"/>
    </row>
    <row r="45" spans="1:31">
      <c r="P45" s="48"/>
    </row>
    <row r="46" spans="1:31" ht="48" customHeight="1">
      <c r="C46" s="15" t="s">
        <v>18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</row>
    <row r="47" spans="1:31" ht="16.5" customHeight="1">
      <c r="A47" s="21" t="s">
        <v>266</v>
      </c>
      <c r="C47" s="18" t="s">
        <v>4</v>
      </c>
      <c r="D47" s="19">
        <v>0.59555214582158666</v>
      </c>
      <c r="E47" s="19">
        <v>0.58073953998675509</v>
      </c>
      <c r="F47" s="19">
        <v>0.70452450311589665</v>
      </c>
      <c r="G47" s="19">
        <v>0.73037183221533819</v>
      </c>
      <c r="H47" s="19">
        <v>0.75735516303601347</v>
      </c>
      <c r="I47" s="19">
        <v>0.75957372168652992</v>
      </c>
      <c r="J47" s="19">
        <v>0.65120356939573654</v>
      </c>
      <c r="K47" s="19">
        <v>0.66719392886531959</v>
      </c>
      <c r="L47" s="19">
        <v>0.79663705284226627</v>
      </c>
      <c r="M47" s="19">
        <v>0.79995738649522452</v>
      </c>
      <c r="N47" s="19">
        <v>0.73508710530409083</v>
      </c>
      <c r="O47" s="19">
        <v>0.72104815060070004</v>
      </c>
      <c r="P47" s="19">
        <v>0.70846996864654588</v>
      </c>
    </row>
    <row r="48" spans="1:31" ht="16.5" customHeight="1">
      <c r="A48" s="21" t="s">
        <v>267</v>
      </c>
      <c r="C48" s="18" t="s">
        <v>5</v>
      </c>
      <c r="D48" s="20">
        <v>545.31723932385034</v>
      </c>
      <c r="E48" s="20">
        <v>507.59023029283111</v>
      </c>
      <c r="F48" s="20">
        <v>542.06374142939387</v>
      </c>
      <c r="G48" s="20">
        <v>550.00688174696995</v>
      </c>
      <c r="H48" s="20">
        <v>645.97430177729416</v>
      </c>
      <c r="I48" s="20">
        <v>735.92679168799066</v>
      </c>
      <c r="J48" s="20">
        <v>823.62148788293177</v>
      </c>
      <c r="K48" s="20">
        <v>836.59757986049249</v>
      </c>
      <c r="L48" s="20">
        <v>682.09378592422286</v>
      </c>
      <c r="M48" s="20">
        <v>656.16617293261379</v>
      </c>
      <c r="N48" s="20">
        <v>536.35325758126805</v>
      </c>
      <c r="O48" s="20">
        <v>614.0785182588437</v>
      </c>
      <c r="P48" s="46">
        <v>642.64094839645475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268</v>
      </c>
      <c r="C49" s="18" t="s">
        <v>6</v>
      </c>
      <c r="D49" s="20">
        <v>324.76485203282277</v>
      </c>
      <c r="E49" s="20">
        <v>294.7777168420298</v>
      </c>
      <c r="F49" s="20">
        <v>381.8971880876876</v>
      </c>
      <c r="G49" s="20">
        <v>401.70953395257931</v>
      </c>
      <c r="H49" s="20">
        <v>489.2319726396176</v>
      </c>
      <c r="I49" s="20">
        <v>558.99065205127476</v>
      </c>
      <c r="J49" s="20">
        <v>536.34525274039254</v>
      </c>
      <c r="K49" s="20">
        <v>558.17282618633999</v>
      </c>
      <c r="L49" s="20">
        <v>543.3811833806966</v>
      </c>
      <c r="M49" s="20">
        <v>524.90497680574731</v>
      </c>
      <c r="N49" s="20">
        <v>394.2663635358337</v>
      </c>
      <c r="O49" s="20">
        <v>442.78017991415749</v>
      </c>
      <c r="P49" s="46">
        <v>455.29181256142283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7</v>
      </c>
    </row>
    <row r="53" spans="1:31" ht="16.5" customHeight="1">
      <c r="A53" s="21" t="s">
        <v>269</v>
      </c>
      <c r="C53" s="25" t="s">
        <v>8</v>
      </c>
      <c r="D53" s="26">
        <v>0.10367210295381124</v>
      </c>
      <c r="E53" s="26">
        <v>3.3649074440828208</v>
      </c>
      <c r="F53" s="26">
        <v>4.7380582127690696</v>
      </c>
      <c r="G53" s="26">
        <v>7.8363759366568919</v>
      </c>
      <c r="H53" s="26">
        <v>5.7986960416185003</v>
      </c>
      <c r="I53" s="26">
        <v>-14.028889470791373</v>
      </c>
      <c r="J53" s="26">
        <v>-11.708268156426271</v>
      </c>
      <c r="K53" s="26">
        <v>2.1810980015049442</v>
      </c>
      <c r="L53" s="26">
        <v>1.097817894725317</v>
      </c>
      <c r="M53" s="26">
        <v>3.9652241106238328</v>
      </c>
      <c r="N53" s="26">
        <v>2.372112542121374</v>
      </c>
      <c r="O53" s="26">
        <v>10.898979892364903</v>
      </c>
      <c r="P53" s="26">
        <v>1.35396657452731</v>
      </c>
    </row>
    <row r="54" spans="1:31" ht="16.5" customHeight="1">
      <c r="A54" s="21" t="s">
        <v>270</v>
      </c>
      <c r="C54" s="25" t="s">
        <v>9</v>
      </c>
      <c r="D54" s="47">
        <v>-5.2612621741814358E-3</v>
      </c>
      <c r="E54" s="47">
        <v>-4.4133364993704016E-2</v>
      </c>
      <c r="F54" s="47">
        <v>-3.991813231416208E-2</v>
      </c>
      <c r="G54" s="47">
        <v>-4.7213889249306473E-2</v>
      </c>
      <c r="H54" s="47">
        <v>3.5835122773735906E-2</v>
      </c>
      <c r="I54" s="47">
        <v>-0.14365627174703566</v>
      </c>
      <c r="J54" s="47">
        <v>0.22866352098579346</v>
      </c>
      <c r="K54" s="47">
        <v>0.48105119774843375</v>
      </c>
      <c r="L54" s="47">
        <v>-6.8877901063604807E-2</v>
      </c>
      <c r="M54" s="47">
        <v>-9.1950345183216986E-2</v>
      </c>
      <c r="N54" s="47">
        <v>-1.4486555077116381E-2</v>
      </c>
      <c r="O54" s="47">
        <v>8.3799169390084138E-2</v>
      </c>
      <c r="P54" s="47">
        <v>7.7271889134675753E-3</v>
      </c>
    </row>
    <row r="55" spans="1:31" ht="16.5" customHeight="1">
      <c r="A55" s="21" t="s">
        <v>271</v>
      </c>
      <c r="C55" s="25" t="s">
        <v>10</v>
      </c>
      <c r="D55" s="47">
        <v>-3.5266283440148483E-3</v>
      </c>
      <c r="E55" s="47">
        <v>1.4657693491907153E-2</v>
      </c>
      <c r="F55" s="47">
        <v>2.930450876694124E-2</v>
      </c>
      <c r="G55" s="47">
        <v>6.7299879245082295E-2</v>
      </c>
      <c r="H55" s="47">
        <v>0.12171968263358091</v>
      </c>
      <c r="I55" s="47">
        <v>-0.27716055666557082</v>
      </c>
      <c r="J55" s="47">
        <v>4.1421826113011928E-2</v>
      </c>
      <c r="K55" s="47">
        <v>0.53110392711307419</v>
      </c>
      <c r="L55" s="47">
        <v>-5.5867133460117402E-2</v>
      </c>
      <c r="M55" s="47">
        <v>-4.4592775571071108E-2</v>
      </c>
      <c r="N55" s="47">
        <v>1.8376259131621886E-2</v>
      </c>
      <c r="O55" s="47">
        <v>0.27679229369234015</v>
      </c>
      <c r="P55" s="47">
        <v>2.7361228821280337E-2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Décembre 2024</v>
      </c>
    </row>
    <row r="57" spans="1:31">
      <c r="P57" s="48"/>
    </row>
    <row r="59" spans="1:31" ht="48" customHeight="1">
      <c r="C59" s="15" t="s">
        <v>19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</row>
    <row r="60" spans="1:31" ht="16.5" customHeight="1">
      <c r="A60" s="21" t="s">
        <v>272</v>
      </c>
      <c r="C60" s="18" t="s">
        <v>4</v>
      </c>
      <c r="D60" s="19">
        <v>0.67456670337853208</v>
      </c>
      <c r="E60" s="19">
        <v>0.68710045326600866</v>
      </c>
      <c r="F60" s="19">
        <v>0.79305781497826977</v>
      </c>
      <c r="G60" s="19">
        <v>0.79870546914199703</v>
      </c>
      <c r="H60" s="19">
        <v>0.80191399538602992</v>
      </c>
      <c r="I60" s="19">
        <v>0.80040582985633479</v>
      </c>
      <c r="J60" s="19">
        <v>0.71752184561958265</v>
      </c>
      <c r="K60" s="19">
        <v>0.72233444755305187</v>
      </c>
      <c r="L60" s="19">
        <v>0.83839102663398546</v>
      </c>
      <c r="M60" s="19">
        <v>0.86053600509806694</v>
      </c>
      <c r="N60" s="19">
        <v>0.80307601036018017</v>
      </c>
      <c r="O60" s="19">
        <v>0.7728317375631748</v>
      </c>
      <c r="P60" s="19">
        <v>0.77267628398336807</v>
      </c>
    </row>
    <row r="61" spans="1:31" ht="16.5" customHeight="1">
      <c r="A61" s="21" t="s">
        <v>273</v>
      </c>
      <c r="C61" s="18" t="s">
        <v>5</v>
      </c>
      <c r="D61" s="20">
        <v>204.73983857658985</v>
      </c>
      <c r="E61" s="20">
        <v>193.54256654416469</v>
      </c>
      <c r="F61" s="20">
        <v>217.49845715601725</v>
      </c>
      <c r="G61" s="20">
        <v>229.21707328593143</v>
      </c>
      <c r="H61" s="20">
        <v>257.20330938913963</v>
      </c>
      <c r="I61" s="20">
        <v>280.07613861576061</v>
      </c>
      <c r="J61" s="20">
        <v>295.54505533195714</v>
      </c>
      <c r="K61" s="20">
        <v>311.30859402655915</v>
      </c>
      <c r="L61" s="20">
        <v>270.16586130394944</v>
      </c>
      <c r="M61" s="20">
        <v>262.27051632794723</v>
      </c>
      <c r="N61" s="20">
        <v>217.30336118649583</v>
      </c>
      <c r="O61" s="20">
        <v>224.85976133491633</v>
      </c>
      <c r="P61" s="46">
        <v>247.81637498071245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274</v>
      </c>
      <c r="C62" s="18" t="s">
        <v>6</v>
      </c>
      <c r="D62" s="20">
        <v>138.11067795886302</v>
      </c>
      <c r="E62" s="20">
        <v>132.98318519876221</v>
      </c>
      <c r="F62" s="20">
        <v>172.48885119329586</v>
      </c>
      <c r="G62" s="20">
        <v>183.07693005419537</v>
      </c>
      <c r="H62" s="20">
        <v>206.25493345875415</v>
      </c>
      <c r="I62" s="20">
        <v>224.17457415170571</v>
      </c>
      <c r="J62" s="20">
        <v>212.06003356552759</v>
      </c>
      <c r="K62" s="20">
        <v>224.86892128469188</v>
      </c>
      <c r="L62" s="20">
        <v>226.50463382007311</v>
      </c>
      <c r="M62" s="20">
        <v>225.69322237585908</v>
      </c>
      <c r="N62" s="20">
        <v>174.51111633950831</v>
      </c>
      <c r="O62" s="20">
        <v>173.77876006050417</v>
      </c>
      <c r="P62" s="46">
        <v>191.48183573032583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7</v>
      </c>
    </row>
    <row r="66" spans="1:31" ht="16.5" customHeight="1">
      <c r="A66" s="21" t="s">
        <v>275</v>
      </c>
      <c r="C66" s="25" t="s">
        <v>8</v>
      </c>
      <c r="D66" s="26">
        <v>-2.1316256973263337</v>
      </c>
      <c r="E66" s="26">
        <v>-1.1534758141744206</v>
      </c>
      <c r="F66" s="26">
        <v>3.4472012118055839</v>
      </c>
      <c r="G66" s="26">
        <v>-2.7886727859783078</v>
      </c>
      <c r="H66" s="26">
        <v>-1.136013718707829</v>
      </c>
      <c r="I66" s="26">
        <v>-12.269104663358444</v>
      </c>
      <c r="J66" s="26">
        <v>-11.01007634330996</v>
      </c>
      <c r="K66" s="26">
        <v>-2.3620964171264136</v>
      </c>
      <c r="L66" s="26">
        <v>-0.45072183771557306</v>
      </c>
      <c r="M66" s="26">
        <v>2.3515141182518851</v>
      </c>
      <c r="N66" s="26">
        <v>0.16145815502558447</v>
      </c>
      <c r="O66" s="26">
        <v>3.8659408486793168</v>
      </c>
      <c r="P66" s="26">
        <v>-1.9701308175699261</v>
      </c>
    </row>
    <row r="67" spans="1:31" ht="16.5" customHeight="1">
      <c r="A67" s="21" t="s">
        <v>276</v>
      </c>
      <c r="C67" s="25" t="s">
        <v>9</v>
      </c>
      <c r="D67" s="47">
        <v>-4.1920968160542582E-3</v>
      </c>
      <c r="E67" s="47">
        <v>-5.3459979705970939E-3</v>
      </c>
      <c r="F67" s="47">
        <v>-3.2349372961941736E-3</v>
      </c>
      <c r="G67" s="47">
        <v>-7.3879138026435864E-3</v>
      </c>
      <c r="H67" s="47">
        <v>2.5124138380778982E-2</v>
      </c>
      <c r="I67" s="47">
        <v>-0.1373726637652154</v>
      </c>
      <c r="J67" s="47">
        <v>0.18527792807761201</v>
      </c>
      <c r="K67" s="47">
        <v>0.59247384904155975</v>
      </c>
      <c r="L67" s="47">
        <v>-5.8890142972404358E-2</v>
      </c>
      <c r="M67" s="47">
        <v>-9.6270715729622203E-2</v>
      </c>
      <c r="N67" s="47">
        <v>-1.2797308856415168E-2</v>
      </c>
      <c r="O67" s="47">
        <v>6.3187193628485794E-2</v>
      </c>
      <c r="P67" s="47">
        <v>2.0036856304398665E-2</v>
      </c>
    </row>
    <row r="68" spans="1:31" ht="16.5" customHeight="1">
      <c r="A68" s="21" t="s">
        <v>210</v>
      </c>
      <c r="C68" s="25" t="s">
        <v>10</v>
      </c>
      <c r="D68" s="47">
        <v>-3.4695641764970087E-2</v>
      </c>
      <c r="E68" s="47">
        <v>-2.1768149560993932E-2</v>
      </c>
      <c r="F68" s="47">
        <v>4.2060528544091147E-2</v>
      </c>
      <c r="G68" s="47">
        <v>-4.0875652035016086E-2</v>
      </c>
      <c r="H68" s="47">
        <v>1.0804795886820928E-2</v>
      </c>
      <c r="I68" s="47">
        <v>-0.25202655701619381</v>
      </c>
      <c r="J68" s="47">
        <v>2.7597358051714371E-2</v>
      </c>
      <c r="K68" s="47">
        <v>0.54204755392971782</v>
      </c>
      <c r="L68" s="47">
        <v>-6.3922526973228977E-2</v>
      </c>
      <c r="M68" s="47">
        <v>-7.0881477985915375E-2</v>
      </c>
      <c r="N68" s="47">
        <v>-1.0808542841998059E-2</v>
      </c>
      <c r="O68" s="47">
        <v>0.11917158092910651</v>
      </c>
      <c r="P68" s="47">
        <v>-5.3248660051212759E-3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Décembre 2024</v>
      </c>
    </row>
    <row r="70" spans="1:31">
      <c r="A70" s="21" t="s">
        <v>210</v>
      </c>
      <c r="P70" s="48"/>
    </row>
    <row r="72" spans="1:31" ht="48" customHeight="1">
      <c r="C72" s="15" t="s">
        <v>20</v>
      </c>
      <c r="D72" s="16">
        <v>45292</v>
      </c>
      <c r="E72" s="16">
        <v>45323</v>
      </c>
      <c r="F72" s="16">
        <v>45352</v>
      </c>
      <c r="G72" s="16">
        <v>45383</v>
      </c>
      <c r="H72" s="16">
        <v>45413</v>
      </c>
      <c r="I72" s="16">
        <v>45444</v>
      </c>
      <c r="J72" s="16">
        <v>45474</v>
      </c>
      <c r="K72" s="16">
        <v>45505</v>
      </c>
      <c r="L72" s="16">
        <v>45536</v>
      </c>
      <c r="M72" s="16">
        <v>45566</v>
      </c>
      <c r="N72" s="16">
        <v>45597</v>
      </c>
      <c r="O72" s="16">
        <v>45627</v>
      </c>
      <c r="P72" s="17" t="s">
        <v>3</v>
      </c>
    </row>
    <row r="73" spans="1:31" ht="16.5" customHeight="1">
      <c r="A73" s="21" t="s">
        <v>277</v>
      </c>
      <c r="C73" s="18" t="s">
        <v>4</v>
      </c>
      <c r="D73" s="19">
        <v>0.71136197164892934</v>
      </c>
      <c r="E73" s="19">
        <v>0.73087112116376707</v>
      </c>
      <c r="F73" s="19">
        <v>0.80521269877719737</v>
      </c>
      <c r="G73" s="19">
        <v>0.75670639732631395</v>
      </c>
      <c r="H73" s="19">
        <v>0.74098229354386569</v>
      </c>
      <c r="I73" s="19">
        <v>0.72662146792514148</v>
      </c>
      <c r="J73" s="19">
        <v>0.68377409556166591</v>
      </c>
      <c r="K73" s="19">
        <v>0.70078999341672155</v>
      </c>
      <c r="L73" s="19">
        <v>0.82253309354638993</v>
      </c>
      <c r="M73" s="19">
        <v>0.862129343601862</v>
      </c>
      <c r="N73" s="19">
        <v>0.8255109877126654</v>
      </c>
      <c r="O73" s="19">
        <v>0.79195824251462654</v>
      </c>
      <c r="P73" s="19">
        <v>0.76330126474125659</v>
      </c>
    </row>
    <row r="74" spans="1:31" ht="16.5" customHeight="1">
      <c r="A74" s="21" t="s">
        <v>278</v>
      </c>
      <c r="C74" s="18" t="s">
        <v>5</v>
      </c>
      <c r="D74" s="20">
        <v>153.43331314354936</v>
      </c>
      <c r="E74" s="20">
        <v>150.21458500037093</v>
      </c>
      <c r="F74" s="20">
        <v>167.21487786632861</v>
      </c>
      <c r="G74" s="20">
        <v>181.23814948944695</v>
      </c>
      <c r="H74" s="20">
        <v>192.04064360837128</v>
      </c>
      <c r="I74" s="20">
        <v>205.30063252139533</v>
      </c>
      <c r="J74" s="20">
        <v>216.31888313340843</v>
      </c>
      <c r="K74" s="20">
        <v>212.97085696744747</v>
      </c>
      <c r="L74" s="20">
        <v>188.46142445989176</v>
      </c>
      <c r="M74" s="20">
        <v>190.28914054501999</v>
      </c>
      <c r="N74" s="20">
        <v>156.26599524012917</v>
      </c>
      <c r="O74" s="20">
        <v>161.23614663304846</v>
      </c>
      <c r="P74" s="46">
        <v>180.89879814361888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D74" s="22"/>
      <c r="AE74" s="22"/>
    </row>
    <row r="75" spans="1:31" ht="16.5" customHeight="1">
      <c r="A75" s="21" t="s">
        <v>279</v>
      </c>
      <c r="C75" s="18" t="s">
        <v>6</v>
      </c>
      <c r="D75" s="20">
        <v>109.14662415442285</v>
      </c>
      <c r="E75" s="20">
        <v>109.7875021543711</v>
      </c>
      <c r="F75" s="20">
        <v>134.64354308244589</v>
      </c>
      <c r="G75" s="20">
        <v>137.14406715824731</v>
      </c>
      <c r="H75" s="20">
        <v>142.29871655457106</v>
      </c>
      <c r="I75" s="20">
        <v>149.17584696865629</v>
      </c>
      <c r="J75" s="20">
        <v>147.91324866745606</v>
      </c>
      <c r="K75" s="20">
        <v>149.24784545217105</v>
      </c>
      <c r="L75" s="20">
        <v>155.01575847515403</v>
      </c>
      <c r="M75" s="20">
        <v>164.05385183264053</v>
      </c>
      <c r="N75" s="20">
        <v>128.99929607658169</v>
      </c>
      <c r="O75" s="20">
        <v>127.69229531733968</v>
      </c>
      <c r="P75" s="46">
        <v>138.08028141319755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1:31" ht="6" customHeight="1"/>
    <row r="77" spans="1:31" ht="6" customHeight="1">
      <c r="D77" s="23"/>
      <c r="E77" s="23"/>
      <c r="F77" s="23"/>
      <c r="G77" s="23"/>
      <c r="H77" s="23"/>
      <c r="I77" s="23"/>
      <c r="J77" s="23"/>
    </row>
    <row r="78" spans="1:31" ht="16.5" customHeight="1">
      <c r="C78" s="24" t="s">
        <v>7</v>
      </c>
    </row>
    <row r="79" spans="1:31" ht="16.5" customHeight="1">
      <c r="A79" s="21" t="s">
        <v>280</v>
      </c>
      <c r="C79" s="25" t="s">
        <v>8</v>
      </c>
      <c r="D79" s="26">
        <v>-0.90223737354160338</v>
      </c>
      <c r="E79" s="26">
        <v>1.2401834466624351E-2</v>
      </c>
      <c r="F79" s="26">
        <v>6.6627372173437616</v>
      </c>
      <c r="G79" s="26">
        <v>-2.0187826229575045</v>
      </c>
      <c r="H79" s="26">
        <v>1.2093145556574481</v>
      </c>
      <c r="I79" s="26">
        <v>-8.8774868983639728</v>
      </c>
      <c r="J79" s="26">
        <v>-7.7923464847930006</v>
      </c>
      <c r="K79" s="26">
        <v>-3.4577342888494678</v>
      </c>
      <c r="L79" s="26">
        <v>4.3365627029356757</v>
      </c>
      <c r="M79" s="26">
        <v>5.1633467592232201</v>
      </c>
      <c r="N79" s="26">
        <v>4.688695641774931</v>
      </c>
      <c r="O79" s="26">
        <v>5.9164545621609665</v>
      </c>
      <c r="P79" s="26">
        <v>0.40765924493546546</v>
      </c>
    </row>
    <row r="80" spans="1:31" ht="16.5" customHeight="1">
      <c r="A80" s="21" t="s">
        <v>281</v>
      </c>
      <c r="C80" s="25" t="s">
        <v>9</v>
      </c>
      <c r="D80" s="47">
        <v>2.8847774626557632E-2</v>
      </c>
      <c r="E80" s="47">
        <v>-1.8854331726050777E-2</v>
      </c>
      <c r="F80" s="47">
        <v>3.2952229466613359E-2</v>
      </c>
      <c r="G80" s="47">
        <v>-3.657492477869595E-2</v>
      </c>
      <c r="H80" s="47">
        <v>-1.1033715987776027E-2</v>
      </c>
      <c r="I80" s="47">
        <v>-9.5208103729470417E-2</v>
      </c>
      <c r="J80" s="47">
        <v>0.11499405378349348</v>
      </c>
      <c r="K80" s="47">
        <v>0.30651502340797832</v>
      </c>
      <c r="L80" s="47">
        <v>-9.8565921963311376E-2</v>
      </c>
      <c r="M80" s="47">
        <v>-9.1775263131677054E-2</v>
      </c>
      <c r="N80" s="47">
        <v>-5.7484243660494982E-2</v>
      </c>
      <c r="O80" s="47">
        <v>-4.3170914832511453E-2</v>
      </c>
      <c r="P80" s="47">
        <v>-1.11416082403476E-2</v>
      </c>
    </row>
    <row r="81" spans="1:31" ht="16.5" customHeight="1">
      <c r="A81" s="21" t="s">
        <v>282</v>
      </c>
      <c r="C81" s="25" t="s">
        <v>10</v>
      </c>
      <c r="D81" s="47">
        <v>1.5962084926319564E-2</v>
      </c>
      <c r="E81" s="47">
        <v>-1.8687817125874528E-2</v>
      </c>
      <c r="F81" s="47">
        <v>0.12613427648414954</v>
      </c>
      <c r="G81" s="47">
        <v>-6.1609810370664486E-2</v>
      </c>
      <c r="H81" s="47">
        <v>5.3744213210713543E-3</v>
      </c>
      <c r="I81" s="47">
        <v>-0.19371575996126578</v>
      </c>
      <c r="J81" s="47">
        <v>9.2752072419366449E-4</v>
      </c>
      <c r="K81" s="47">
        <v>0.24508202832781989</v>
      </c>
      <c r="L81" s="47">
        <v>-4.8395380071420746E-2</v>
      </c>
      <c r="M81" s="47">
        <v>-3.3915878641734398E-2</v>
      </c>
      <c r="N81" s="47">
        <v>-7.2810280900093005E-4</v>
      </c>
      <c r="O81" s="47">
        <v>3.4081875825347829E-2</v>
      </c>
      <c r="P81" s="47">
        <v>-5.8320170212433631E-3</v>
      </c>
    </row>
    <row r="82" spans="1:3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9" t="str">
        <f>P69</f>
        <v>Source : MKG_destination - Décembre 2024</v>
      </c>
    </row>
    <row r="83" spans="1:31">
      <c r="P83" s="48"/>
    </row>
    <row r="85" spans="1:31" ht="48" customHeight="1">
      <c r="C85" s="15" t="s">
        <v>21</v>
      </c>
      <c r="D85" s="16">
        <v>45292</v>
      </c>
      <c r="E85" s="16">
        <v>45323</v>
      </c>
      <c r="F85" s="16">
        <v>45352</v>
      </c>
      <c r="G85" s="16">
        <v>45383</v>
      </c>
      <c r="H85" s="16">
        <v>45413</v>
      </c>
      <c r="I85" s="16">
        <v>45444</v>
      </c>
      <c r="J85" s="16">
        <v>45474</v>
      </c>
      <c r="K85" s="16">
        <v>45505</v>
      </c>
      <c r="L85" s="16">
        <v>45536</v>
      </c>
      <c r="M85" s="16">
        <v>45566</v>
      </c>
      <c r="N85" s="16">
        <v>45597</v>
      </c>
      <c r="O85" s="16">
        <v>45627</v>
      </c>
      <c r="P85" s="17" t="s">
        <v>3</v>
      </c>
    </row>
    <row r="86" spans="1:31" ht="16.5" customHeight="1">
      <c r="A86" s="21" t="s">
        <v>283</v>
      </c>
      <c r="C86" s="18" t="s">
        <v>4</v>
      </c>
      <c r="D86" s="19">
        <v>0.661748661671553</v>
      </c>
      <c r="E86" s="19">
        <v>0.67446220884557773</v>
      </c>
      <c r="F86" s="19">
        <v>0.77631322905717492</v>
      </c>
      <c r="G86" s="19">
        <v>0.77878285606808673</v>
      </c>
      <c r="H86" s="19">
        <v>0.78107653046734582</v>
      </c>
      <c r="I86" s="19">
        <v>0.77903737691256991</v>
      </c>
      <c r="J86" s="19">
        <v>0.70247624796066299</v>
      </c>
      <c r="K86" s="19">
        <v>0.71255438942217553</v>
      </c>
      <c r="L86" s="19">
        <v>0.82800917074217939</v>
      </c>
      <c r="M86" s="19">
        <v>0.85107617962947735</v>
      </c>
      <c r="N86" s="19">
        <v>0.79325544939102099</v>
      </c>
      <c r="O86" s="19">
        <v>0.76249234077951589</v>
      </c>
      <c r="P86" s="19">
        <v>0.75858308343449998</v>
      </c>
    </row>
    <row r="87" spans="1:31" ht="16.5" customHeight="1">
      <c r="A87" s="21" t="s">
        <v>284</v>
      </c>
      <c r="C87" s="18" t="s">
        <v>5</v>
      </c>
      <c r="D87" s="20">
        <v>203.33751814492857</v>
      </c>
      <c r="E87" s="20">
        <v>192.09661096670669</v>
      </c>
      <c r="F87" s="20">
        <v>215.94488678266896</v>
      </c>
      <c r="G87" s="20">
        <v>227.75365013494374</v>
      </c>
      <c r="H87" s="20">
        <v>255.30152154834445</v>
      </c>
      <c r="I87" s="20">
        <v>278.48497893158947</v>
      </c>
      <c r="J87" s="20">
        <v>293.61810690742749</v>
      </c>
      <c r="K87" s="20">
        <v>309.80072443571748</v>
      </c>
      <c r="L87" s="20">
        <v>267.33008761180662</v>
      </c>
      <c r="M87" s="20">
        <v>259.9860734996106</v>
      </c>
      <c r="N87" s="20">
        <v>215.14726867255146</v>
      </c>
      <c r="O87" s="20">
        <v>222.69999890566987</v>
      </c>
      <c r="P87" s="46">
        <v>245.94688582409432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D87" s="22"/>
      <c r="AE87" s="22"/>
    </row>
    <row r="88" spans="1:31" ht="16.5" customHeight="1">
      <c r="A88" s="21" t="s">
        <v>285</v>
      </c>
      <c r="C88" s="18" t="s">
        <v>6</v>
      </c>
      <c r="D88" s="20">
        <v>134.55833050002158</v>
      </c>
      <c r="E88" s="20">
        <v>129.56190454435463</v>
      </c>
      <c r="F88" s="20">
        <v>167.64087235663979</v>
      </c>
      <c r="G88" s="20">
        <v>177.37063813202326</v>
      </c>
      <c r="H88" s="20">
        <v>199.41002667401523</v>
      </c>
      <c r="I88" s="20">
        <v>216.95020749641773</v>
      </c>
      <c r="J88" s="20">
        <v>206.25974607364248</v>
      </c>
      <c r="K88" s="20">
        <v>220.74986604284032</v>
      </c>
      <c r="L88" s="20">
        <v>221.35176415788618</v>
      </c>
      <c r="M88" s="20">
        <v>221.26795419091707</v>
      </c>
      <c r="N88" s="20">
        <v>170.66674329609555</v>
      </c>
      <c r="O88" s="20">
        <v>169.80704345717984</v>
      </c>
      <c r="P88" s="46">
        <v>186.57114700955438</v>
      </c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1:31" ht="6" customHeight="1"/>
    <row r="90" spans="1:31" ht="6" customHeight="1">
      <c r="D90" s="23"/>
      <c r="E90" s="23"/>
      <c r="F90" s="23"/>
      <c r="G90" s="23"/>
      <c r="H90" s="23"/>
      <c r="I90" s="23"/>
      <c r="J90" s="23"/>
    </row>
    <row r="91" spans="1:31" ht="16.5" customHeight="1">
      <c r="C91" s="24" t="s">
        <v>7</v>
      </c>
    </row>
    <row r="92" spans="1:31" ht="16.5" customHeight="1">
      <c r="A92" s="21" t="s">
        <v>286</v>
      </c>
      <c r="C92" s="25" t="s">
        <v>8</v>
      </c>
      <c r="D92" s="26">
        <v>-2.1038673651393669</v>
      </c>
      <c r="E92" s="26">
        <v>-1.0709522929204907</v>
      </c>
      <c r="F92" s="26">
        <v>3.5462553705977506</v>
      </c>
      <c r="G92" s="26">
        <v>-2.6962520148209768</v>
      </c>
      <c r="H92" s="26">
        <v>-0.98645145583027283</v>
      </c>
      <c r="I92" s="26">
        <v>-11.819183545168299</v>
      </c>
      <c r="J92" s="26">
        <v>-10.358391854193494</v>
      </c>
      <c r="K92" s="26">
        <v>-1.6317173681074881</v>
      </c>
      <c r="L92" s="26">
        <v>0.69486336193431697</v>
      </c>
      <c r="M92" s="26">
        <v>3.3618048764202269</v>
      </c>
      <c r="N92" s="26">
        <v>1.1398653018920402</v>
      </c>
      <c r="O92" s="26">
        <v>4.451414063674763</v>
      </c>
      <c r="P92" s="26">
        <v>-1.4665748547307844</v>
      </c>
    </row>
    <row r="93" spans="1:31" ht="16.5" customHeight="1">
      <c r="A93" s="21" t="s">
        <v>287</v>
      </c>
      <c r="C93" s="25" t="s">
        <v>9</v>
      </c>
      <c r="D93" s="47">
        <v>-2.1587597008205783E-3</v>
      </c>
      <c r="E93" s="47">
        <v>-6.9723515008136561E-3</v>
      </c>
      <c r="F93" s="47">
        <v>-1.4004848541042669E-3</v>
      </c>
      <c r="G93" s="47">
        <v>-9.8388777894303781E-3</v>
      </c>
      <c r="H93" s="47">
        <v>2.2382639252283232E-2</v>
      </c>
      <c r="I93" s="47">
        <v>-0.13523742278543793</v>
      </c>
      <c r="J93" s="47">
        <v>0.18264727753396182</v>
      </c>
      <c r="K93" s="47">
        <v>0.59294782196536655</v>
      </c>
      <c r="L93" s="47">
        <v>-6.1301928108939419E-2</v>
      </c>
      <c r="M93" s="47">
        <v>-9.630561251981129E-2</v>
      </c>
      <c r="N93" s="47">
        <v>-1.5904135600169234E-2</v>
      </c>
      <c r="O93" s="47">
        <v>5.7087629881807933E-2</v>
      </c>
      <c r="P93" s="47">
        <v>1.9416633058576993E-2</v>
      </c>
    </row>
    <row r="94" spans="1:31" ht="16.5" customHeight="1">
      <c r="A94" s="21" t="s">
        <v>288</v>
      </c>
      <c r="C94" s="25" t="s">
        <v>10</v>
      </c>
      <c r="D94" s="47">
        <v>-3.2905165096033362E-2</v>
      </c>
      <c r="E94" s="47">
        <v>-2.2493792152472269E-2</v>
      </c>
      <c r="F94" s="47">
        <v>4.639982108452112E-2</v>
      </c>
      <c r="G94" s="47">
        <v>-4.2972470603756197E-2</v>
      </c>
      <c r="H94" s="47">
        <v>9.6316150229958097E-3</v>
      </c>
      <c r="I94" s="47">
        <v>-0.24915243449308511</v>
      </c>
      <c r="J94" s="47">
        <v>3.0669491816741168E-2</v>
      </c>
      <c r="K94" s="47">
        <v>0.55728666080655653</v>
      </c>
      <c r="L94" s="47">
        <v>-5.3357728277326877E-2</v>
      </c>
      <c r="M94" s="47">
        <v>-5.9141088932423203E-2</v>
      </c>
      <c r="N94" s="47">
        <v>-1.5570488347946831E-3</v>
      </c>
      <c r="O94" s="47">
        <v>0.12262631533572299</v>
      </c>
      <c r="P94" s="47">
        <v>8.1966923921816814E-5</v>
      </c>
    </row>
    <row r="95" spans="1:3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9" t="str">
        <f>P82</f>
        <v>Source : MKG_destination - Décembre 2024</v>
      </c>
    </row>
    <row r="96" spans="1:31" s="49" customFormat="1"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</row>
    <row r="97" spans="1:31" ht="24">
      <c r="C97" s="42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</row>
    <row r="98" spans="1:31" ht="24.6">
      <c r="B98" s="43" t="s">
        <v>22</v>
      </c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31" ht="24">
      <c r="C99" s="4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1:31" ht="48" customHeight="1">
      <c r="C100" s="15" t="s">
        <v>23</v>
      </c>
      <c r="D100" s="16">
        <v>45292</v>
      </c>
      <c r="E100" s="16">
        <v>45323</v>
      </c>
      <c r="F100" s="16">
        <v>45352</v>
      </c>
      <c r="G100" s="16">
        <v>45383</v>
      </c>
      <c r="H100" s="16">
        <v>45413</v>
      </c>
      <c r="I100" s="16">
        <v>45444</v>
      </c>
      <c r="J100" s="16">
        <v>45474</v>
      </c>
      <c r="K100" s="16">
        <v>45505</v>
      </c>
      <c r="L100" s="16">
        <v>45536</v>
      </c>
      <c r="M100" s="16">
        <v>45566</v>
      </c>
      <c r="N100" s="16">
        <v>45597</v>
      </c>
      <c r="O100" s="16">
        <v>45627</v>
      </c>
      <c r="P100" s="17" t="s">
        <v>3</v>
      </c>
    </row>
    <row r="101" spans="1:31" ht="16.5" customHeight="1">
      <c r="A101" s="21" t="s">
        <v>289</v>
      </c>
      <c r="C101" s="18" t="s">
        <v>4</v>
      </c>
      <c r="D101" s="19">
        <v>0.73929175029048277</v>
      </c>
      <c r="E101" s="19">
        <v>0.74109963890769581</v>
      </c>
      <c r="F101" s="19">
        <v>0.81485970227901461</v>
      </c>
      <c r="G101" s="19">
        <v>0.79869058173634322</v>
      </c>
      <c r="H101" s="19">
        <v>0.8079907262260746</v>
      </c>
      <c r="I101" s="19">
        <v>0.8074031311423584</v>
      </c>
      <c r="J101" s="19">
        <v>0.73586454320399275</v>
      </c>
      <c r="K101" s="19">
        <v>0.74835580509535671</v>
      </c>
      <c r="L101" s="19">
        <v>0.85880398671096347</v>
      </c>
      <c r="M101" s="19">
        <v>0.87423972557556562</v>
      </c>
      <c r="N101" s="19">
        <v>0.80340123086977833</v>
      </c>
      <c r="O101" s="19">
        <v>0.77726440928735507</v>
      </c>
      <c r="P101" s="19">
        <v>0.79227882684077899</v>
      </c>
    </row>
    <row r="102" spans="1:31" ht="16.5" customHeight="1">
      <c r="A102" s="21" t="s">
        <v>290</v>
      </c>
      <c r="C102" s="18" t="s">
        <v>5</v>
      </c>
      <c r="D102" s="20">
        <v>112.68154577856262</v>
      </c>
      <c r="E102" s="20">
        <v>110.85056164471555</v>
      </c>
      <c r="F102" s="20">
        <v>129.43568871148312</v>
      </c>
      <c r="G102" s="20">
        <v>132.69195753851014</v>
      </c>
      <c r="H102" s="20">
        <v>141.43287633789555</v>
      </c>
      <c r="I102" s="20">
        <v>154.77914808225941</v>
      </c>
      <c r="J102" s="20">
        <v>163.73267729041109</v>
      </c>
      <c r="K102" s="20">
        <v>168.23094571426998</v>
      </c>
      <c r="L102" s="20">
        <v>152.38325035375115</v>
      </c>
      <c r="M102" s="20">
        <v>151.63144838088374</v>
      </c>
      <c r="N102" s="20">
        <v>129.95595328256081</v>
      </c>
      <c r="O102" s="20">
        <v>119.82615103566599</v>
      </c>
      <c r="P102" s="46">
        <v>139.27650571658802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D102" s="22"/>
      <c r="AE102" s="22"/>
    </row>
    <row r="103" spans="1:31" ht="16.5" customHeight="1">
      <c r="A103" s="21" t="s">
        <v>291</v>
      </c>
      <c r="C103" s="18" t="s">
        <v>6</v>
      </c>
      <c r="D103" s="20">
        <v>83.304537204070726</v>
      </c>
      <c r="E103" s="20">
        <v>82.151311207613972</v>
      </c>
      <c r="F103" s="20">
        <v>105.47192676771834</v>
      </c>
      <c r="G103" s="20">
        <v>105.97981675816682</v>
      </c>
      <c r="H103" s="20">
        <v>114.27645246449883</v>
      </c>
      <c r="I103" s="20">
        <v>124.96916879716301</v>
      </c>
      <c r="J103" s="20">
        <v>120.48507178187511</v>
      </c>
      <c r="K103" s="20">
        <v>125.89660482195576</v>
      </c>
      <c r="L103" s="20">
        <v>130.86734291177632</v>
      </c>
      <c r="M103" s="20">
        <v>132.56223582112935</v>
      </c>
      <c r="N103" s="20">
        <v>104.40677282606475</v>
      </c>
      <c r="O103" s="20">
        <v>93.136602501914311</v>
      </c>
      <c r="P103" s="46">
        <v>110.3458265556214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31" ht="6" customHeight="1"/>
    <row r="105" spans="1:31" ht="6" customHeight="1">
      <c r="D105" s="23"/>
      <c r="E105" s="23"/>
      <c r="F105" s="23"/>
      <c r="G105" s="23"/>
      <c r="H105" s="23"/>
      <c r="I105" s="23"/>
      <c r="J105" s="23"/>
    </row>
    <row r="106" spans="1:31" ht="16.5" customHeight="1">
      <c r="C106" s="24" t="s">
        <v>7</v>
      </c>
    </row>
    <row r="107" spans="1:31" ht="16.5" customHeight="1">
      <c r="A107" s="21" t="s">
        <v>292</v>
      </c>
      <c r="C107" s="25" t="s">
        <v>8</v>
      </c>
      <c r="D107" s="26">
        <v>-2.4952385647037945</v>
      </c>
      <c r="E107" s="26">
        <v>-2.3092757524182161</v>
      </c>
      <c r="F107" s="26">
        <v>3.9077709854670739</v>
      </c>
      <c r="G107" s="26">
        <v>-7.9456266579350228</v>
      </c>
      <c r="H107" s="26">
        <v>-1.6745898024522976</v>
      </c>
      <c r="I107" s="26">
        <v>-11.778321536587931</v>
      </c>
      <c r="J107" s="26">
        <v>-11.324275327416277</v>
      </c>
      <c r="K107" s="26">
        <v>-4.3980690492041896</v>
      </c>
      <c r="L107" s="26">
        <v>1.0219023093712698</v>
      </c>
      <c r="M107" s="26">
        <v>1.8026176899029078</v>
      </c>
      <c r="N107" s="26">
        <v>-2.5368512804047949</v>
      </c>
      <c r="O107" s="26">
        <v>-0.5866209432898728</v>
      </c>
      <c r="P107" s="26">
        <v>-3.1897728154560046</v>
      </c>
    </row>
    <row r="108" spans="1:31" ht="16.5" customHeight="1">
      <c r="A108" s="21" t="s">
        <v>293</v>
      </c>
      <c r="C108" s="25" t="s">
        <v>9</v>
      </c>
      <c r="D108" s="47">
        <v>2.4149769753566863E-2</v>
      </c>
      <c r="E108" s="47">
        <v>-1.008800990763592E-2</v>
      </c>
      <c r="F108" s="47">
        <v>2.2735796004849096E-2</v>
      </c>
      <c r="G108" s="47">
        <v>-2.5837666215164035E-2</v>
      </c>
      <c r="H108" s="47">
        <v>-2.2973386388736361E-2</v>
      </c>
      <c r="I108" s="47">
        <v>-0.1289825802572635</v>
      </c>
      <c r="J108" s="47">
        <v>0.28228669976301268</v>
      </c>
      <c r="K108" s="47">
        <v>0.61728757561450442</v>
      </c>
      <c r="L108" s="47">
        <v>-6.5406673777561486E-2</v>
      </c>
      <c r="M108" s="47">
        <v>-8.6503514336096154E-2</v>
      </c>
      <c r="N108" s="47">
        <v>-9.8751480713678008E-3</v>
      </c>
      <c r="O108" s="47">
        <v>-9.0161717962885524E-3</v>
      </c>
      <c r="P108" s="47">
        <v>2.3436483911771555E-2</v>
      </c>
    </row>
    <row r="109" spans="1:31" ht="16.5" customHeight="1">
      <c r="A109" s="21" t="s">
        <v>294</v>
      </c>
      <c r="C109" s="25" t="s">
        <v>10</v>
      </c>
      <c r="D109" s="47">
        <v>-9.2884717893230162E-3</v>
      </c>
      <c r="E109" s="47">
        <v>-4.000167780621644E-2</v>
      </c>
      <c r="F109" s="47">
        <v>7.4253069007497174E-2</v>
      </c>
      <c r="G109" s="47">
        <v>-0.11398158227343069</v>
      </c>
      <c r="H109" s="47">
        <v>-4.2811462639619435E-2</v>
      </c>
      <c r="I109" s="47">
        <v>-0.23986968178462886</v>
      </c>
      <c r="J109" s="47">
        <v>0.11127218019606278</v>
      </c>
      <c r="K109" s="47">
        <v>0.52751583760186294</v>
      </c>
      <c r="L109" s="47">
        <v>-5.4151901193346119E-2</v>
      </c>
      <c r="M109" s="47">
        <v>-6.7271338820219073E-2</v>
      </c>
      <c r="N109" s="47">
        <v>-4.018271561408826E-2</v>
      </c>
      <c r="O109" s="47">
        <v>-1.6439350691219934E-2</v>
      </c>
      <c r="P109" s="47">
        <v>-1.6173110112000511E-2</v>
      </c>
    </row>
    <row r="110" spans="1:3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 t="str">
        <f>P95</f>
        <v>Source : MKG_destination - Décembre 2024</v>
      </c>
    </row>
    <row r="111" spans="1:31" ht="12.75" customHeight="1">
      <c r="C111" s="4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3" spans="1:31" ht="48" customHeight="1">
      <c r="C113" s="15" t="s">
        <v>24</v>
      </c>
      <c r="D113" s="16">
        <v>45292</v>
      </c>
      <c r="E113" s="16">
        <v>45323</v>
      </c>
      <c r="F113" s="16">
        <v>45352</v>
      </c>
      <c r="G113" s="16">
        <v>45383</v>
      </c>
      <c r="H113" s="16">
        <v>45413</v>
      </c>
      <c r="I113" s="16">
        <v>45444</v>
      </c>
      <c r="J113" s="16">
        <v>45474</v>
      </c>
      <c r="K113" s="16">
        <v>45505</v>
      </c>
      <c r="L113" s="16">
        <v>45536</v>
      </c>
      <c r="M113" s="16">
        <v>45566</v>
      </c>
      <c r="N113" s="16">
        <v>45597</v>
      </c>
      <c r="O113" s="16">
        <v>45627</v>
      </c>
      <c r="P113" s="17" t="s">
        <v>3</v>
      </c>
    </row>
    <row r="114" spans="1:31" ht="16.5" customHeight="1">
      <c r="A114" s="21" t="s">
        <v>295</v>
      </c>
      <c r="C114" s="18" t="s">
        <v>4</v>
      </c>
      <c r="D114" s="19">
        <v>0.71467966395177318</v>
      </c>
      <c r="E114" s="19">
        <v>0.70034277879341866</v>
      </c>
      <c r="F114" s="19">
        <v>0.79542102225357536</v>
      </c>
      <c r="G114" s="19">
        <v>0.78734261100066272</v>
      </c>
      <c r="H114" s="19">
        <v>0.80375809658179953</v>
      </c>
      <c r="I114" s="19">
        <v>0.84433399602385684</v>
      </c>
      <c r="J114" s="19">
        <v>0.74148656448406336</v>
      </c>
      <c r="K114" s="19">
        <v>0.74516342803394686</v>
      </c>
      <c r="L114" s="19">
        <v>0.8708579260339987</v>
      </c>
      <c r="M114" s="19">
        <v>0.87204897155454719</v>
      </c>
      <c r="N114" s="19">
        <v>0.83115906779286253</v>
      </c>
      <c r="O114" s="19">
        <v>0.79621745362743634</v>
      </c>
      <c r="P114" s="19">
        <v>0.79193110193436211</v>
      </c>
    </row>
    <row r="115" spans="1:31" ht="16.5" customHeight="1">
      <c r="A115" s="21" t="s">
        <v>296</v>
      </c>
      <c r="C115" s="18" t="s">
        <v>5</v>
      </c>
      <c r="D115" s="20">
        <v>172.5693714573612</v>
      </c>
      <c r="E115" s="20">
        <v>158.09696044882043</v>
      </c>
      <c r="F115" s="20">
        <v>190.38472546964445</v>
      </c>
      <c r="G115" s="20">
        <v>198.39026421737788</v>
      </c>
      <c r="H115" s="20">
        <v>217.09603064576186</v>
      </c>
      <c r="I115" s="20">
        <v>250.54977349207283</v>
      </c>
      <c r="J115" s="20">
        <v>250.91548970135645</v>
      </c>
      <c r="K115" s="20">
        <v>257.9098985078748</v>
      </c>
      <c r="L115" s="20">
        <v>233.45086820979819</v>
      </c>
      <c r="M115" s="20">
        <v>233.44402335984094</v>
      </c>
      <c r="N115" s="20">
        <v>185.3405206670657</v>
      </c>
      <c r="O115" s="20">
        <v>184.04084663686317</v>
      </c>
      <c r="P115" s="46">
        <v>212.07261646215989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D115" s="22"/>
      <c r="AE115" s="22"/>
    </row>
    <row r="116" spans="1:31" ht="16.5" customHeight="1">
      <c r="A116" s="21" t="s">
        <v>297</v>
      </c>
      <c r="C116" s="18" t="s">
        <v>6</v>
      </c>
      <c r="D116" s="20">
        <v>123.33182040151564</v>
      </c>
      <c r="E116" s="20">
        <v>110.72206459952011</v>
      </c>
      <c r="F116" s="20">
        <v>151.43601295453087</v>
      </c>
      <c r="G116" s="20">
        <v>156.20110862602164</v>
      </c>
      <c r="H116" s="20">
        <v>174.49269236730157</v>
      </c>
      <c r="I116" s="20">
        <v>211.54769145543406</v>
      </c>
      <c r="J116" s="20">
        <v>186.05046443449518</v>
      </c>
      <c r="K116" s="20">
        <v>192.1850240960153</v>
      </c>
      <c r="L116" s="20">
        <v>203.30253892002122</v>
      </c>
      <c r="M116" s="20">
        <v>203.57462048650501</v>
      </c>
      <c r="N116" s="20">
        <v>154.04745438188209</v>
      </c>
      <c r="O116" s="20">
        <v>146.53653427264072</v>
      </c>
      <c r="P116" s="46">
        <v>167.94690084498163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1:31" ht="6" customHeight="1"/>
    <row r="118" spans="1:31" ht="6" customHeight="1">
      <c r="D118" s="23"/>
      <c r="E118" s="23"/>
      <c r="F118" s="23"/>
      <c r="G118" s="23"/>
      <c r="H118" s="23"/>
      <c r="I118" s="23"/>
      <c r="J118" s="23"/>
    </row>
    <row r="119" spans="1:31" ht="16.5" customHeight="1">
      <c r="C119" s="24" t="s">
        <v>7</v>
      </c>
    </row>
    <row r="120" spans="1:31" ht="16.5" customHeight="1">
      <c r="A120" s="21" t="s">
        <v>298</v>
      </c>
      <c r="C120" s="25" t="s">
        <v>8</v>
      </c>
      <c r="D120" s="26">
        <v>-4.4560582454797659</v>
      </c>
      <c r="E120" s="26">
        <v>-5.2334946325064742</v>
      </c>
      <c r="F120" s="26">
        <v>-0.69607446154915653</v>
      </c>
      <c r="G120" s="26">
        <v>-5.1822398939695091</v>
      </c>
      <c r="H120" s="26">
        <v>-2.3379171733825643</v>
      </c>
      <c r="I120" s="26">
        <v>-11.027170311464552</v>
      </c>
      <c r="J120" s="26">
        <v>-10.80912014165245</v>
      </c>
      <c r="K120" s="26">
        <v>1.2628668675658039</v>
      </c>
      <c r="L120" s="26">
        <v>0.92718867143609662</v>
      </c>
      <c r="M120" s="26">
        <v>2.8636329129527405</v>
      </c>
      <c r="N120" s="26">
        <v>3.7861361268703098</v>
      </c>
      <c r="O120" s="26">
        <v>6.070472729754572</v>
      </c>
      <c r="P120" s="26">
        <v>-2.0706787361336243</v>
      </c>
    </row>
    <row r="121" spans="1:31" ht="16.5" customHeight="1">
      <c r="A121" s="21" t="s">
        <v>299</v>
      </c>
      <c r="C121" s="25" t="s">
        <v>9</v>
      </c>
      <c r="D121" s="47">
        <v>7.6353616939655033E-3</v>
      </c>
      <c r="E121" s="47">
        <v>-8.90931776575421E-3</v>
      </c>
      <c r="F121" s="47">
        <v>8.9063572799359392E-3</v>
      </c>
      <c r="G121" s="47">
        <v>-2.446516012279798E-2</v>
      </c>
      <c r="H121" s="47">
        <v>-2.7061464374345423E-2</v>
      </c>
      <c r="I121" s="47">
        <v>-0.11835622703891202</v>
      </c>
      <c r="J121" s="47">
        <v>0.15839762990398576</v>
      </c>
      <c r="K121" s="47">
        <v>0.80018825636337243</v>
      </c>
      <c r="L121" s="47">
        <v>-7.2182672346523424E-2</v>
      </c>
      <c r="M121" s="47">
        <v>-9.9837656444508593E-2</v>
      </c>
      <c r="N121" s="47">
        <v>-1.1035565478938469E-2</v>
      </c>
      <c r="O121" s="47">
        <v>3.5248357341328029E-2</v>
      </c>
      <c r="P121" s="47">
        <v>1.714108456132446E-2</v>
      </c>
    </row>
    <row r="122" spans="1:31" ht="16.5" customHeight="1">
      <c r="A122" s="21" t="s">
        <v>300</v>
      </c>
      <c r="C122" s="25" t="s">
        <v>10</v>
      </c>
      <c r="D122" s="47">
        <v>-5.1503782775319418E-2</v>
      </c>
      <c r="E122" s="47">
        <v>-7.7821517405827323E-2</v>
      </c>
      <c r="F122" s="47">
        <v>1.5399053389830719E-4</v>
      </c>
      <c r="G122" s="47">
        <v>-8.4709039518199636E-2</v>
      </c>
      <c r="H122" s="47">
        <v>-5.4561733050631611E-2</v>
      </c>
      <c r="I122" s="47">
        <v>-0.22019970070828021</v>
      </c>
      <c r="J122" s="47">
        <v>1.1015487197313378E-2</v>
      </c>
      <c r="K122" s="47">
        <v>0.83122293526835556</v>
      </c>
      <c r="L122" s="47">
        <v>-6.2198043115045398E-2</v>
      </c>
      <c r="M122" s="47">
        <v>-6.9274508771092647E-2</v>
      </c>
      <c r="N122" s="47">
        <v>3.6164293324838503E-2</v>
      </c>
      <c r="O122" s="47">
        <v>0.1206914325838504</v>
      </c>
      <c r="P122" s="47">
        <v>-8.7766389806385181E-3</v>
      </c>
    </row>
    <row r="123" spans="1:3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 t="str">
        <f>P110</f>
        <v>Source : MKG_destination - Décembre 2024</v>
      </c>
    </row>
    <row r="124" spans="1:31" ht="13.5" customHeight="1"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1:31">
      <c r="D125" s="13"/>
      <c r="P125" s="48"/>
    </row>
    <row r="126" spans="1:31" ht="48" customHeight="1">
      <c r="C126" s="15" t="s">
        <v>25</v>
      </c>
      <c r="D126" s="16">
        <v>45292</v>
      </c>
      <c r="E126" s="16">
        <v>45323</v>
      </c>
      <c r="F126" s="16">
        <v>45352</v>
      </c>
      <c r="G126" s="16">
        <v>45383</v>
      </c>
      <c r="H126" s="16">
        <v>45413</v>
      </c>
      <c r="I126" s="16">
        <v>45444</v>
      </c>
      <c r="J126" s="16">
        <v>45474</v>
      </c>
      <c r="K126" s="16">
        <v>45505</v>
      </c>
      <c r="L126" s="16">
        <v>45536</v>
      </c>
      <c r="M126" s="16">
        <v>45566</v>
      </c>
      <c r="N126" s="16">
        <v>45597</v>
      </c>
      <c r="O126" s="16">
        <v>45627</v>
      </c>
      <c r="P126" s="17" t="s">
        <v>3</v>
      </c>
    </row>
    <row r="127" spans="1:31" ht="16.5" customHeight="1">
      <c r="A127" s="21" t="s">
        <v>301</v>
      </c>
      <c r="C127" s="18" t="s">
        <v>4</v>
      </c>
      <c r="D127" s="19">
        <v>0.68803928924661506</v>
      </c>
      <c r="E127" s="19">
        <v>0.70126273814798401</v>
      </c>
      <c r="F127" s="19">
        <v>0.80649055042074769</v>
      </c>
      <c r="G127" s="19">
        <v>0.76625013126115715</v>
      </c>
      <c r="H127" s="19">
        <v>0.78235115942516742</v>
      </c>
      <c r="I127" s="19">
        <v>0.76947192420231292</v>
      </c>
      <c r="J127" s="19">
        <v>0.73417083739209299</v>
      </c>
      <c r="K127" s="19">
        <v>0.74148316712402118</v>
      </c>
      <c r="L127" s="19">
        <v>0.85704913504367941</v>
      </c>
      <c r="M127" s="19">
        <v>0.85594996506869825</v>
      </c>
      <c r="N127" s="19">
        <v>0.78516940416466219</v>
      </c>
      <c r="O127" s="19">
        <v>0.75760199833472108</v>
      </c>
      <c r="P127" s="19">
        <v>0.77083648637457847</v>
      </c>
    </row>
    <row r="128" spans="1:31" ht="16.5" customHeight="1">
      <c r="A128" s="21" t="s">
        <v>302</v>
      </c>
      <c r="C128" s="18" t="s">
        <v>5</v>
      </c>
      <c r="D128" s="20">
        <v>91.142154660701891</v>
      </c>
      <c r="E128" s="20">
        <v>89.329361063944617</v>
      </c>
      <c r="F128" s="20">
        <v>103.78970594130853</v>
      </c>
      <c r="G128" s="20">
        <v>104.84483831112101</v>
      </c>
      <c r="H128" s="20">
        <v>112.97539328002667</v>
      </c>
      <c r="I128" s="20">
        <v>121.21701773992757</v>
      </c>
      <c r="J128" s="20">
        <v>151.98226111771973</v>
      </c>
      <c r="K128" s="20">
        <v>170.47074041217223</v>
      </c>
      <c r="L128" s="20">
        <v>123.13661629769148</v>
      </c>
      <c r="M128" s="20">
        <v>120.17671086128493</v>
      </c>
      <c r="N128" s="20">
        <v>99.83787335886214</v>
      </c>
      <c r="O128" s="20">
        <v>100.5526037774212</v>
      </c>
      <c r="P128" s="46">
        <v>116.23874725344058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D128" s="22"/>
      <c r="AE128" s="22"/>
    </row>
    <row r="129" spans="1:31" ht="16.5" customHeight="1">
      <c r="A129" s="21" t="s">
        <v>303</v>
      </c>
      <c r="C129" s="18" t="s">
        <v>6</v>
      </c>
      <c r="D129" s="20">
        <v>62.709383313154397</v>
      </c>
      <c r="E129" s="20">
        <v>62.643352336711715</v>
      </c>
      <c r="F129" s="20">
        <v>83.705417072613457</v>
      </c>
      <c r="G129" s="20">
        <v>80.337371117951278</v>
      </c>
      <c r="H129" s="20">
        <v>88.38642991914314</v>
      </c>
      <c r="I129" s="20">
        <v>93.273091886407968</v>
      </c>
      <c r="J129" s="20">
        <v>111.58094391354003</v>
      </c>
      <c r="K129" s="20">
        <v>126.40118450279432</v>
      </c>
      <c r="L129" s="20">
        <v>105.53413049014192</v>
      </c>
      <c r="M129" s="20">
        <v>102.86525146378789</v>
      </c>
      <c r="N129" s="20">
        <v>78.389643538244798</v>
      </c>
      <c r="O129" s="20">
        <v>76.178853559533721</v>
      </c>
      <c r="P129" s="46">
        <v>89.601067513424823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</row>
    <row r="130" spans="1:31" ht="6" customHeight="1"/>
    <row r="131" spans="1:31" ht="6" customHeight="1">
      <c r="D131" s="23"/>
      <c r="E131" s="23"/>
      <c r="F131" s="23"/>
      <c r="G131" s="23"/>
      <c r="H131" s="23"/>
      <c r="I131" s="23"/>
      <c r="J131" s="23"/>
    </row>
    <row r="132" spans="1:31" ht="16.5" customHeight="1">
      <c r="C132" s="24" t="s">
        <v>7</v>
      </c>
    </row>
    <row r="133" spans="1:31" ht="16.5" customHeight="1">
      <c r="A133" s="21" t="s">
        <v>304</v>
      </c>
      <c r="C133" s="25" t="s">
        <v>8</v>
      </c>
      <c r="D133" s="26">
        <v>3.6666517283935773</v>
      </c>
      <c r="E133" s="26">
        <v>1.0717055213044779</v>
      </c>
      <c r="F133" s="26">
        <v>7.5010921161562489</v>
      </c>
      <c r="G133" s="26">
        <v>-5.7437157982528797</v>
      </c>
      <c r="H133" s="26">
        <v>0.59306954235697207</v>
      </c>
      <c r="I133" s="26">
        <v>-11.556777061158542</v>
      </c>
      <c r="J133" s="26">
        <v>-2.3533130359514431</v>
      </c>
      <c r="K133" s="26">
        <v>8.249160974423674</v>
      </c>
      <c r="L133" s="26">
        <v>5.9712673547681616</v>
      </c>
      <c r="M133" s="26">
        <v>5.7238958789837096</v>
      </c>
      <c r="N133" s="26">
        <v>2.8458109966241318</v>
      </c>
      <c r="O133" s="26">
        <v>1.4733429952956234</v>
      </c>
      <c r="P133" s="26">
        <v>1.4966626481490941</v>
      </c>
    </row>
    <row r="134" spans="1:31" ht="16.5" customHeight="1">
      <c r="A134" s="21" t="s">
        <v>305</v>
      </c>
      <c r="C134" s="25" t="s">
        <v>9</v>
      </c>
      <c r="D134" s="47">
        <v>-4.4390968414878551E-2</v>
      </c>
      <c r="E134" s="47">
        <v>-6.2902602590316214E-2</v>
      </c>
      <c r="F134" s="47">
        <v>2.132981862176031E-3</v>
      </c>
      <c r="G134" s="47">
        <v>-0.10930845175030435</v>
      </c>
      <c r="H134" s="47">
        <v>-7.6003858077576814E-2</v>
      </c>
      <c r="I134" s="47">
        <v>-0.16489661344440765</v>
      </c>
      <c r="J134" s="47">
        <v>0.33624436309785977</v>
      </c>
      <c r="K134" s="47">
        <v>0.88413370991148899</v>
      </c>
      <c r="L134" s="47">
        <v>-7.1858514900503212E-2</v>
      </c>
      <c r="M134" s="47">
        <v>-9.4687338831008327E-2</v>
      </c>
      <c r="N134" s="47">
        <v>-2.9008538187441202E-2</v>
      </c>
      <c r="O134" s="47">
        <v>-1.4286618923302408E-2</v>
      </c>
      <c r="P134" s="47">
        <v>1.8258740160929765E-2</v>
      </c>
    </row>
    <row r="135" spans="1:31" ht="16.5" customHeight="1">
      <c r="A135" s="21" t="s">
        <v>306</v>
      </c>
      <c r="C135" s="25" t="s">
        <v>10</v>
      </c>
      <c r="D135" s="47">
        <v>9.401355399523359E-3</v>
      </c>
      <c r="E135" s="47">
        <v>-4.8359141098592739E-2</v>
      </c>
      <c r="F135" s="47">
        <v>0.10489854783151875</v>
      </c>
      <c r="G135" s="47">
        <v>-0.17141793412133277</v>
      </c>
      <c r="H135" s="47">
        <v>-6.8945904372889166E-2</v>
      </c>
      <c r="I135" s="47">
        <v>-0.27394374113816466</v>
      </c>
      <c r="J135" s="47">
        <v>0.29474264985982512</v>
      </c>
      <c r="K135" s="47">
        <v>1.1199868418119423</v>
      </c>
      <c r="L135" s="47">
        <v>-2.3498291923118586E-3</v>
      </c>
      <c r="M135" s="47">
        <v>-2.9808861262517805E-2</v>
      </c>
      <c r="N135" s="47">
        <v>7.5081386593267574E-3</v>
      </c>
      <c r="O135" s="47">
        <v>5.2631906552902397E-3</v>
      </c>
      <c r="P135" s="47">
        <v>3.8420806455857548E-2</v>
      </c>
    </row>
    <row r="136" spans="1:31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9" t="str">
        <f>P123</f>
        <v>Source : MKG_destination - Décembre 2024</v>
      </c>
    </row>
    <row r="137" spans="1:31">
      <c r="P137" s="48"/>
    </row>
    <row r="138" spans="1:31">
      <c r="P138" s="48"/>
    </row>
    <row r="139" spans="1:31" ht="48" customHeight="1">
      <c r="C139" s="15" t="s">
        <v>26</v>
      </c>
      <c r="D139" s="16">
        <v>45292</v>
      </c>
      <c r="E139" s="16">
        <v>45323</v>
      </c>
      <c r="F139" s="16">
        <v>45352</v>
      </c>
      <c r="G139" s="16">
        <v>45383</v>
      </c>
      <c r="H139" s="16">
        <v>45413</v>
      </c>
      <c r="I139" s="16">
        <v>45444</v>
      </c>
      <c r="J139" s="16">
        <v>45474</v>
      </c>
      <c r="K139" s="16">
        <v>45505</v>
      </c>
      <c r="L139" s="16">
        <v>45536</v>
      </c>
      <c r="M139" s="16">
        <v>45566</v>
      </c>
      <c r="N139" s="16">
        <v>45597</v>
      </c>
      <c r="O139" s="16">
        <v>45627</v>
      </c>
      <c r="P139" s="17" t="s">
        <v>3</v>
      </c>
    </row>
    <row r="140" spans="1:31" ht="16.5" customHeight="1">
      <c r="A140" s="21" t="s">
        <v>307</v>
      </c>
      <c r="C140" s="18" t="s">
        <v>4</v>
      </c>
      <c r="D140" s="19">
        <v>0.74140022658686</v>
      </c>
      <c r="E140" s="19">
        <v>0.72299225004258216</v>
      </c>
      <c r="F140" s="19">
        <v>0.78674808004542152</v>
      </c>
      <c r="G140" s="19">
        <v>0.79420248053071818</v>
      </c>
      <c r="H140" s="19">
        <v>0.7642011480507056</v>
      </c>
      <c r="I140" s="19">
        <v>0.80229303310437428</v>
      </c>
      <c r="J140" s="19">
        <v>0.71169995517258555</v>
      </c>
      <c r="K140" s="19">
        <v>0.71589777299709179</v>
      </c>
      <c r="L140" s="19">
        <v>0.85112138296990303</v>
      </c>
      <c r="M140" s="19">
        <v>0.88341774807444484</v>
      </c>
      <c r="N140" s="19">
        <v>0.82739100004117094</v>
      </c>
      <c r="O140" s="19">
        <v>0.81412395056318532</v>
      </c>
      <c r="P140" s="19">
        <v>0.78454426368054087</v>
      </c>
    </row>
    <row r="141" spans="1:31" ht="16.5" customHeight="1">
      <c r="A141" s="21" t="s">
        <v>308</v>
      </c>
      <c r="C141" s="18" t="s">
        <v>5</v>
      </c>
      <c r="D141" s="20">
        <v>160.97174841189079</v>
      </c>
      <c r="E141" s="20">
        <v>152.41020828827854</v>
      </c>
      <c r="F141" s="20">
        <v>180.20169344028537</v>
      </c>
      <c r="G141" s="20">
        <v>183.67201873954252</v>
      </c>
      <c r="H141" s="20">
        <v>201.21885840081896</v>
      </c>
      <c r="I141" s="20">
        <v>216.28313397581559</v>
      </c>
      <c r="J141" s="20">
        <v>225.13057254633</v>
      </c>
      <c r="K141" s="20">
        <v>239.97231599719669</v>
      </c>
      <c r="L141" s="20">
        <v>206.73002386663907</v>
      </c>
      <c r="M141" s="20">
        <v>209.91987944696996</v>
      </c>
      <c r="N141" s="20">
        <v>176.46400444029433</v>
      </c>
      <c r="O141" s="20">
        <v>173.16421870794952</v>
      </c>
      <c r="P141" s="46">
        <v>194.00020688487376</v>
      </c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D141" s="22"/>
      <c r="AE141" s="22"/>
    </row>
    <row r="142" spans="1:31" ht="16.5" customHeight="1">
      <c r="A142" s="21" t="s">
        <v>309</v>
      </c>
      <c r="C142" s="18" t="s">
        <v>6</v>
      </c>
      <c r="D142" s="20">
        <v>119.34449074665885</v>
      </c>
      <c r="E142" s="20">
        <v>110.19139941980112</v>
      </c>
      <c r="F142" s="20">
        <v>141.77333633507814</v>
      </c>
      <c r="G142" s="20">
        <v>145.87277288702924</v>
      </c>
      <c r="H142" s="20">
        <v>153.7716825993582</v>
      </c>
      <c r="I142" s="20">
        <v>173.52245156677685</v>
      </c>
      <c r="J142" s="20">
        <v>160.22541838920156</v>
      </c>
      <c r="K142" s="20">
        <v>171.79564660334748</v>
      </c>
      <c r="L142" s="20">
        <v>175.95234381477491</v>
      </c>
      <c r="M142" s="20">
        <v>185.44694717710112</v>
      </c>
      <c r="N142" s="20">
        <v>146.00472910512474</v>
      </c>
      <c r="O142" s="20">
        <v>140.9771378307033</v>
      </c>
      <c r="P142" s="46">
        <v>152.20174946436589</v>
      </c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</row>
    <row r="143" spans="1:31" ht="6" customHeight="1"/>
    <row r="144" spans="1:31" ht="6" customHeight="1">
      <c r="D144" s="23"/>
      <c r="E144" s="23"/>
      <c r="F144" s="23"/>
      <c r="G144" s="23"/>
      <c r="H144" s="23"/>
      <c r="I144" s="23"/>
      <c r="J144" s="23"/>
    </row>
    <row r="145" spans="1:31" ht="16.5" customHeight="1">
      <c r="C145" s="24" t="s">
        <v>7</v>
      </c>
    </row>
    <row r="146" spans="1:31" ht="16.5" customHeight="1">
      <c r="A146" s="21" t="s">
        <v>310</v>
      </c>
      <c r="C146" s="25" t="s">
        <v>8</v>
      </c>
      <c r="D146" s="26">
        <v>0.50036001631926785</v>
      </c>
      <c r="E146" s="26">
        <v>-2.7113406473644464</v>
      </c>
      <c r="F146" s="26">
        <v>-0.86190256010439947</v>
      </c>
      <c r="G146" s="26">
        <v>-6.0554704286975847</v>
      </c>
      <c r="H146" s="26">
        <v>-7.6991040642186315</v>
      </c>
      <c r="I146" s="26">
        <v>-14.787663078471635</v>
      </c>
      <c r="J146" s="26">
        <v>-16.734622956637025</v>
      </c>
      <c r="K146" s="26">
        <v>-8.3682426056849621</v>
      </c>
      <c r="L146" s="26">
        <v>-0.91047218605183611</v>
      </c>
      <c r="M146" s="26">
        <v>-8.4747020030140341E-3</v>
      </c>
      <c r="N146" s="26">
        <v>-1.3750809300156264</v>
      </c>
      <c r="O146" s="26">
        <v>4.2618012226317887</v>
      </c>
      <c r="P146" s="26">
        <v>-4.5866148502421549</v>
      </c>
    </row>
    <row r="147" spans="1:31" ht="16.5" customHeight="1">
      <c r="A147" s="21" t="s">
        <v>311</v>
      </c>
      <c r="C147" s="25" t="s">
        <v>9</v>
      </c>
      <c r="D147" s="47">
        <v>-1.6203159691726032E-2</v>
      </c>
      <c r="E147" s="47">
        <v>-3.8868585000209066E-2</v>
      </c>
      <c r="F147" s="47">
        <v>-3.4003647074311028E-3</v>
      </c>
      <c r="G147" s="47">
        <v>-6.3629419857969882E-2</v>
      </c>
      <c r="H147" s="47">
        <v>-2.7229665723086494E-2</v>
      </c>
      <c r="I147" s="47">
        <v>-0.1656100257417048</v>
      </c>
      <c r="J147" s="47">
        <v>0.14622215202780264</v>
      </c>
      <c r="K147" s="47">
        <v>0.63296791850134437</v>
      </c>
      <c r="L147" s="47">
        <v>-7.4760225726739238E-2</v>
      </c>
      <c r="M147" s="47">
        <v>-8.4656850513154969E-2</v>
      </c>
      <c r="N147" s="47">
        <v>-3.4614133021357407E-2</v>
      </c>
      <c r="O147" s="47">
        <v>1.1299427434607212E-2</v>
      </c>
      <c r="P147" s="47">
        <v>-4.8631573460097277E-3</v>
      </c>
    </row>
    <row r="148" spans="1:31" ht="16.5" customHeight="1">
      <c r="A148" s="21" t="s">
        <v>312</v>
      </c>
      <c r="C148" s="25" t="s">
        <v>10</v>
      </c>
      <c r="D148" s="47">
        <v>-9.5185472775962676E-3</v>
      </c>
      <c r="E148" s="47">
        <v>-7.3609753131787747E-2</v>
      </c>
      <c r="F148" s="47">
        <v>-1.4200054196218947E-2</v>
      </c>
      <c r="G148" s="47">
        <v>-0.12996597085826134</v>
      </c>
      <c r="H148" s="47">
        <v>-0.11626354091658297</v>
      </c>
      <c r="I148" s="47">
        <v>-0.29546765311409917</v>
      </c>
      <c r="J148" s="47">
        <v>-7.1987037338357873E-2</v>
      </c>
      <c r="K148" s="47">
        <v>0.46206484054258468</v>
      </c>
      <c r="L148" s="47">
        <v>-8.4553058973420914E-2</v>
      </c>
      <c r="M148" s="47">
        <v>-8.4744651741396781E-2</v>
      </c>
      <c r="N148" s="47">
        <v>-5.0396058031463076E-2</v>
      </c>
      <c r="O148" s="47">
        <v>6.7163639518037277E-2</v>
      </c>
      <c r="P148" s="47">
        <v>-5.9827658676638862E-2</v>
      </c>
    </row>
    <row r="149" spans="1:31"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9" t="str">
        <f>P136</f>
        <v>Source : MKG_destination - Décembre 2024</v>
      </c>
    </row>
    <row r="150" spans="1:31">
      <c r="P150" s="48"/>
    </row>
    <row r="152" spans="1:31" ht="48" customHeight="1">
      <c r="C152" s="15" t="s">
        <v>27</v>
      </c>
      <c r="D152" s="16">
        <v>45292</v>
      </c>
      <c r="E152" s="16">
        <v>45323</v>
      </c>
      <c r="F152" s="16">
        <v>45352</v>
      </c>
      <c r="G152" s="16">
        <v>45383</v>
      </c>
      <c r="H152" s="16">
        <v>45413</v>
      </c>
      <c r="I152" s="16">
        <v>45444</v>
      </c>
      <c r="J152" s="16">
        <v>45474</v>
      </c>
      <c r="K152" s="16">
        <v>45505</v>
      </c>
      <c r="L152" s="16">
        <v>45536</v>
      </c>
      <c r="M152" s="16">
        <v>45566</v>
      </c>
      <c r="N152" s="16">
        <v>45597</v>
      </c>
      <c r="O152" s="16">
        <v>45627</v>
      </c>
      <c r="P152" s="17" t="s">
        <v>3</v>
      </c>
    </row>
    <row r="153" spans="1:31" ht="16.5" customHeight="1">
      <c r="A153" s="21" t="s">
        <v>313</v>
      </c>
      <c r="C153" s="18" t="s">
        <v>4</v>
      </c>
      <c r="D153" s="19">
        <v>0.63600283846114858</v>
      </c>
      <c r="E153" s="19">
        <v>0.65029251671524091</v>
      </c>
      <c r="F153" s="19">
        <v>0.74334654160605906</v>
      </c>
      <c r="G153" s="19">
        <v>0.79210339542681985</v>
      </c>
      <c r="H153" s="19">
        <v>0.81657466249956523</v>
      </c>
      <c r="I153" s="19">
        <v>0.82100705069195523</v>
      </c>
      <c r="J153" s="19">
        <v>0.71735473016694706</v>
      </c>
      <c r="K153" s="19">
        <v>0.72748811634803079</v>
      </c>
      <c r="L153" s="19">
        <v>0.82840002873769669</v>
      </c>
      <c r="M153" s="19">
        <v>0.84268595681712521</v>
      </c>
      <c r="N153" s="19">
        <v>0.77983385849326836</v>
      </c>
      <c r="O153" s="19">
        <v>0.73602197502562572</v>
      </c>
      <c r="P153" s="19">
        <v>0.7579010420064406</v>
      </c>
    </row>
    <row r="154" spans="1:31" ht="16.5" customHeight="1">
      <c r="A154" s="21" t="s">
        <v>314</v>
      </c>
      <c r="C154" s="18" t="s">
        <v>5</v>
      </c>
      <c r="D154" s="20">
        <v>325.60093564208978</v>
      </c>
      <c r="E154" s="20">
        <v>312.25279704247367</v>
      </c>
      <c r="F154" s="20">
        <v>337.61985638381321</v>
      </c>
      <c r="G154" s="20">
        <v>344.95384362927314</v>
      </c>
      <c r="H154" s="20">
        <v>392.27087554687455</v>
      </c>
      <c r="I154" s="20">
        <v>425.88080432086394</v>
      </c>
      <c r="J154" s="20">
        <v>486.96609451543179</v>
      </c>
      <c r="K154" s="20">
        <v>503.73787375053769</v>
      </c>
      <c r="L154" s="20">
        <v>409.70533991370712</v>
      </c>
      <c r="M154" s="20">
        <v>393.4447483166731</v>
      </c>
      <c r="N154" s="20">
        <v>332.03414162470278</v>
      </c>
      <c r="O154" s="20">
        <v>369.36229500237084</v>
      </c>
      <c r="P154" s="46">
        <v>388.09413453918978</v>
      </c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D154" s="22"/>
      <c r="AE154" s="22"/>
    </row>
    <row r="155" spans="1:31" ht="16.5" customHeight="1">
      <c r="A155" s="21" t="s">
        <v>315</v>
      </c>
      <c r="C155" s="18" t="s">
        <v>6</v>
      </c>
      <c r="D155" s="20">
        <v>207.08311927397486</v>
      </c>
      <c r="E155" s="20">
        <v>203.05565724012354</v>
      </c>
      <c r="F155" s="20">
        <v>250.9685526204419</v>
      </c>
      <c r="G155" s="20">
        <v>273.23911080427951</v>
      </c>
      <c r="H155" s="20">
        <v>320.318457808098</v>
      </c>
      <c r="I155" s="20">
        <v>349.65114310179018</v>
      </c>
      <c r="J155" s="20">
        <v>349.32743133156964</v>
      </c>
      <c r="K155" s="20">
        <v>366.46331690794079</v>
      </c>
      <c r="L155" s="20">
        <v>339.39991535850277</v>
      </c>
      <c r="M155" s="20">
        <v>331.55036418990869</v>
      </c>
      <c r="N155" s="20">
        <v>258.93146581469233</v>
      </c>
      <c r="O155" s="20">
        <v>271.85876586764283</v>
      </c>
      <c r="P155" s="46">
        <v>294.1369489638397</v>
      </c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</row>
    <row r="156" spans="1:31" ht="6" customHeight="1"/>
    <row r="157" spans="1:31" ht="6" customHeight="1">
      <c r="D157" s="23"/>
      <c r="E157" s="23"/>
      <c r="F157" s="23"/>
      <c r="G157" s="23"/>
      <c r="H157" s="23"/>
      <c r="I157" s="23"/>
      <c r="J157" s="23"/>
    </row>
    <row r="158" spans="1:31" ht="16.5" customHeight="1">
      <c r="C158" s="24" t="s">
        <v>7</v>
      </c>
    </row>
    <row r="159" spans="1:31" ht="16.5" customHeight="1">
      <c r="A159" s="21" t="s">
        <v>316</v>
      </c>
      <c r="C159" s="25" t="s">
        <v>8</v>
      </c>
      <c r="D159" s="26">
        <v>-3.3804409807097535</v>
      </c>
      <c r="E159" s="26">
        <v>-1.3238384641431122</v>
      </c>
      <c r="F159" s="26">
        <v>0.83278055058082501</v>
      </c>
      <c r="G159" s="26">
        <v>1.7430424255348465</v>
      </c>
      <c r="H159" s="26">
        <v>2.6331816000300212</v>
      </c>
      <c r="I159" s="26">
        <v>-9.9411076434016152</v>
      </c>
      <c r="J159" s="26">
        <v>-10.347922963859602</v>
      </c>
      <c r="K159" s="26">
        <v>1.4170808172183191</v>
      </c>
      <c r="L159" s="26">
        <v>-2.1205598508934997</v>
      </c>
      <c r="M159" s="26">
        <v>0.88879061270574766</v>
      </c>
      <c r="N159" s="26">
        <v>-1.0748828650634978</v>
      </c>
      <c r="O159" s="26">
        <v>3.9424038432504083</v>
      </c>
      <c r="P159" s="26">
        <v>-1.3927253787151095</v>
      </c>
    </row>
    <row r="160" spans="1:31" ht="16.5" customHeight="1">
      <c r="A160" s="21" t="s">
        <v>317</v>
      </c>
      <c r="C160" s="25" t="s">
        <v>9</v>
      </c>
      <c r="D160" s="47">
        <v>-1.8548193399965607E-2</v>
      </c>
      <c r="E160" s="47">
        <v>2.1692532932283903E-2</v>
      </c>
      <c r="F160" s="47">
        <v>-1.4657030964422058E-2</v>
      </c>
      <c r="G160" s="47">
        <v>1.59216454777098E-2</v>
      </c>
      <c r="H160" s="47">
        <v>4.7701766444709026E-2</v>
      </c>
      <c r="I160" s="47">
        <v>-0.15297123740784035</v>
      </c>
      <c r="J160" s="47">
        <v>0.26106182102277264</v>
      </c>
      <c r="K160" s="47">
        <v>0.57029397600863718</v>
      </c>
      <c r="L160" s="47">
        <v>-4.4046895100557815E-2</v>
      </c>
      <c r="M160" s="47">
        <v>-7.1234291820352014E-2</v>
      </c>
      <c r="N160" s="47">
        <v>-1.641156683396694E-2</v>
      </c>
      <c r="O160" s="47">
        <v>0.10579221024374097</v>
      </c>
      <c r="P160" s="47">
        <v>3.7581653946345828E-2</v>
      </c>
    </row>
    <row r="161" spans="1:31" ht="16.5" customHeight="1">
      <c r="A161" s="21" t="s">
        <v>318</v>
      </c>
      <c r="C161" s="25" t="s">
        <v>10</v>
      </c>
      <c r="D161" s="47">
        <v>-6.8080949520480161E-2</v>
      </c>
      <c r="E161" s="47">
        <v>1.3083146410468594E-3</v>
      </c>
      <c r="F161" s="47">
        <v>-3.493037178113001E-3</v>
      </c>
      <c r="G161" s="47">
        <v>3.8780252851205566E-2</v>
      </c>
      <c r="H161" s="47">
        <v>8.2612414809859702E-2</v>
      </c>
      <c r="I161" s="47">
        <v>-0.24445579054543298</v>
      </c>
      <c r="J161" s="47">
        <v>0.10208483888500197</v>
      </c>
      <c r="K161" s="47">
        <v>0.60148953856250076</v>
      </c>
      <c r="L161" s="47">
        <v>-6.7906856811925764E-2</v>
      </c>
      <c r="M161" s="47">
        <v>-6.1334073870095374E-2</v>
      </c>
      <c r="N161" s="47">
        <v>-2.9784517826661361E-2</v>
      </c>
      <c r="O161" s="47">
        <v>0.16837464453607298</v>
      </c>
      <c r="P161" s="47">
        <v>1.8859014340933955E-2</v>
      </c>
    </row>
    <row r="162" spans="1:31"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9" t="str">
        <f>P149</f>
        <v>Source : MKG_destination - Décembre 2024</v>
      </c>
    </row>
    <row r="164" spans="1:31" ht="24.6">
      <c r="B164" s="43" t="s">
        <v>22</v>
      </c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</row>
    <row r="165" spans="1:31" ht="24">
      <c r="C165" s="4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1:31" ht="48" customHeight="1">
      <c r="C166" s="15" t="s">
        <v>28</v>
      </c>
      <c r="D166" s="16">
        <v>45292</v>
      </c>
      <c r="E166" s="16">
        <v>45323</v>
      </c>
      <c r="F166" s="16">
        <v>45352</v>
      </c>
      <c r="G166" s="16">
        <v>45383</v>
      </c>
      <c r="H166" s="16">
        <v>45413</v>
      </c>
      <c r="I166" s="16">
        <v>45444</v>
      </c>
      <c r="J166" s="16">
        <v>45474</v>
      </c>
      <c r="K166" s="16">
        <v>45505</v>
      </c>
      <c r="L166" s="16">
        <v>45536</v>
      </c>
      <c r="M166" s="16">
        <v>45566</v>
      </c>
      <c r="N166" s="16">
        <v>45597</v>
      </c>
      <c r="O166" s="16">
        <v>45627</v>
      </c>
      <c r="P166" s="17" t="s">
        <v>3</v>
      </c>
    </row>
    <row r="167" spans="1:31" ht="16.5" customHeight="1">
      <c r="A167" s="21" t="s">
        <v>319</v>
      </c>
      <c r="C167" s="18" t="s">
        <v>4</v>
      </c>
      <c r="D167" s="19">
        <v>0.55923095039287474</v>
      </c>
      <c r="E167" s="19">
        <v>0.60107562103402834</v>
      </c>
      <c r="F167" s="19">
        <v>0.7676733159625817</v>
      </c>
      <c r="G167" s="19">
        <v>0.7600966389958973</v>
      </c>
      <c r="H167" s="19">
        <v>0.75979561919130101</v>
      </c>
      <c r="I167" s="19">
        <v>0.71832301334000093</v>
      </c>
      <c r="J167" s="19">
        <v>0.68223499989312353</v>
      </c>
      <c r="K167" s="19">
        <v>0.67367618993363143</v>
      </c>
      <c r="L167" s="19">
        <v>0.80646205217595968</v>
      </c>
      <c r="M167" s="19">
        <v>0.84853291608050296</v>
      </c>
      <c r="N167" s="19">
        <v>0.7368927013236708</v>
      </c>
      <c r="O167" s="19">
        <v>0.71420546260017492</v>
      </c>
      <c r="P167" s="19">
        <v>0.7192107726215996</v>
      </c>
    </row>
    <row r="168" spans="1:31" ht="16.5" customHeight="1">
      <c r="A168" s="21" t="s">
        <v>320</v>
      </c>
      <c r="C168" s="18" t="s">
        <v>5</v>
      </c>
      <c r="D168" s="20">
        <v>102.9640222710088</v>
      </c>
      <c r="E168" s="20">
        <v>99.656622382136746</v>
      </c>
      <c r="F168" s="20">
        <v>110.0500950697613</v>
      </c>
      <c r="G168" s="20">
        <v>114.04420532097623</v>
      </c>
      <c r="H168" s="20">
        <v>126.06263610117264</v>
      </c>
      <c r="I168" s="20">
        <v>136.04649292900726</v>
      </c>
      <c r="J168" s="20">
        <v>157.10950485340885</v>
      </c>
      <c r="K168" s="20">
        <v>169.29162146681395</v>
      </c>
      <c r="L168" s="20">
        <v>137.43386596092986</v>
      </c>
      <c r="M168" s="20">
        <v>131.37473744882465</v>
      </c>
      <c r="N168" s="20">
        <v>112.10124764801806</v>
      </c>
      <c r="O168" s="20">
        <v>109.38556952578953</v>
      </c>
      <c r="P168" s="46">
        <v>126.05062969635905</v>
      </c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D168" s="22"/>
      <c r="AE168" s="22"/>
    </row>
    <row r="169" spans="1:31" ht="16.5" customHeight="1">
      <c r="A169" s="21" t="s">
        <v>321</v>
      </c>
      <c r="C169" s="18" t="s">
        <v>6</v>
      </c>
      <c r="D169" s="20">
        <v>57.580668030889377</v>
      </c>
      <c r="E169" s="20">
        <v>59.901166188496489</v>
      </c>
      <c r="F169" s="20">
        <v>84.482521404201023</v>
      </c>
      <c r="G169" s="20">
        <v>86.684617161432058</v>
      </c>
      <c r="H169" s="20">
        <v>95.781838653378117</v>
      </c>
      <c r="I169" s="20">
        <v>97.725326755103623</v>
      </c>
      <c r="J169" s="20">
        <v>107.18560302687408</v>
      </c>
      <c r="K169" s="20">
        <v>114.0477345374498</v>
      </c>
      <c r="L169" s="20">
        <v>110.83519758132728</v>
      </c>
      <c r="M169" s="20">
        <v>111.47578906676165</v>
      </c>
      <c r="N169" s="20">
        <v>82.606591201101821</v>
      </c>
      <c r="O169" s="20">
        <v>78.123771284950124</v>
      </c>
      <c r="P169" s="46">
        <v>90.656970773357543</v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1:31" ht="6" customHeight="1"/>
    <row r="171" spans="1:31" ht="6" customHeight="1">
      <c r="D171" s="23"/>
      <c r="E171" s="23"/>
      <c r="F171" s="23"/>
      <c r="G171" s="23"/>
      <c r="H171" s="23"/>
      <c r="I171" s="23"/>
      <c r="J171" s="23"/>
    </row>
    <row r="172" spans="1:31" ht="16.5" customHeight="1">
      <c r="C172" s="24" t="s">
        <v>7</v>
      </c>
    </row>
    <row r="173" spans="1:31" ht="16.5" customHeight="1">
      <c r="A173" s="21" t="s">
        <v>322</v>
      </c>
      <c r="C173" s="25" t="s">
        <v>8</v>
      </c>
      <c r="D173" s="26">
        <v>-4.7454166237251405</v>
      </c>
      <c r="E173" s="26">
        <v>1.0597461138377229</v>
      </c>
      <c r="F173" s="26">
        <v>4.3244925085348385</v>
      </c>
      <c r="G173" s="26">
        <v>-6.3754588640819287</v>
      </c>
      <c r="H173" s="26">
        <v>-1.9333615670601434</v>
      </c>
      <c r="I173" s="26">
        <v>-18.235962816666017</v>
      </c>
      <c r="J173" s="26">
        <v>-7.8793102717727219</v>
      </c>
      <c r="K173" s="26">
        <v>-0.8046971288106386</v>
      </c>
      <c r="L173" s="26">
        <v>1.4405771300871506</v>
      </c>
      <c r="M173" s="26">
        <v>7.3515466186626854</v>
      </c>
      <c r="N173" s="26">
        <v>2.6330519489415338</v>
      </c>
      <c r="O173" s="26">
        <v>5.1570910371469996</v>
      </c>
      <c r="P173" s="26">
        <v>-1.5445675212959586</v>
      </c>
    </row>
    <row r="174" spans="1:31" ht="16.5" customHeight="1">
      <c r="A174" s="21" t="s">
        <v>323</v>
      </c>
      <c r="C174" s="25" t="s">
        <v>9</v>
      </c>
      <c r="D174" s="47">
        <v>-4.2976866558025462E-2</v>
      </c>
      <c r="E174" s="47">
        <v>-5.435423356920055E-2</v>
      </c>
      <c r="F174" s="47">
        <v>-2.1544201923260897E-2</v>
      </c>
      <c r="G174" s="47">
        <v>-8.9254109395812686E-2</v>
      </c>
      <c r="H174" s="47">
        <v>-3.8463992348241161E-2</v>
      </c>
      <c r="I174" s="47">
        <v>-0.1451779838516436</v>
      </c>
      <c r="J174" s="47">
        <v>0.30653880099223918</v>
      </c>
      <c r="K174" s="47">
        <v>0.80425883087768057</v>
      </c>
      <c r="L174" s="47">
        <v>-7.5574659273173417E-2</v>
      </c>
      <c r="M174" s="47">
        <v>-0.1490969584304308</v>
      </c>
      <c r="N174" s="47">
        <v>-2.5560548944901118E-2</v>
      </c>
      <c r="O174" s="47">
        <v>-6.2479429582575907E-3</v>
      </c>
      <c r="P174" s="47">
        <v>4.4025230658457648E-3</v>
      </c>
    </row>
    <row r="175" spans="1:31" ht="16.5" customHeight="1">
      <c r="A175" s="21" t="s">
        <v>324</v>
      </c>
      <c r="C175" s="25" t="s">
        <v>10</v>
      </c>
      <c r="D175" s="47">
        <v>-0.11783404307738676</v>
      </c>
      <c r="E175" s="47">
        <v>-3.7382489411563413E-2</v>
      </c>
      <c r="F175" s="47">
        <v>3.6864949650595946E-2</v>
      </c>
      <c r="G175" s="47">
        <v>-0.15973313238440301</v>
      </c>
      <c r="H175" s="47">
        <v>-6.2323920577835423E-2</v>
      </c>
      <c r="I175" s="47">
        <v>-0.31825229197056626</v>
      </c>
      <c r="J175" s="47">
        <v>0.1712662064611028</v>
      </c>
      <c r="K175" s="47">
        <v>0.78296159494049267</v>
      </c>
      <c r="L175" s="47">
        <v>-5.8761384301692976E-2</v>
      </c>
      <c r="M175" s="47">
        <v>-6.8383248320843748E-2</v>
      </c>
      <c r="N175" s="47">
        <v>1.0548179626930221E-2</v>
      </c>
      <c r="O175" s="47">
        <v>7.1092874982481735E-2</v>
      </c>
      <c r="P175" s="47">
        <v>-1.6714388383144541E-2</v>
      </c>
    </row>
    <row r="176" spans="1:31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9" t="str">
        <f>P162</f>
        <v>Source : MKG_destination - Décembre 2024</v>
      </c>
    </row>
    <row r="177" spans="1:31" ht="12.75" customHeight="1">
      <c r="C177" s="4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9" spans="1:31" ht="48" customHeight="1">
      <c r="C179" s="15" t="s">
        <v>29</v>
      </c>
      <c r="D179" s="16">
        <v>45292</v>
      </c>
      <c r="E179" s="16">
        <v>45323</v>
      </c>
      <c r="F179" s="16">
        <v>45352</v>
      </c>
      <c r="G179" s="16">
        <v>45383</v>
      </c>
      <c r="H179" s="16">
        <v>45413</v>
      </c>
      <c r="I179" s="16">
        <v>45444</v>
      </c>
      <c r="J179" s="16">
        <v>45474</v>
      </c>
      <c r="K179" s="16">
        <v>45505</v>
      </c>
      <c r="L179" s="16">
        <v>45536</v>
      </c>
      <c r="M179" s="16">
        <v>45566</v>
      </c>
      <c r="N179" s="16">
        <v>45597</v>
      </c>
      <c r="O179" s="16">
        <v>45627</v>
      </c>
      <c r="P179" s="17" t="s">
        <v>3</v>
      </c>
    </row>
    <row r="180" spans="1:31" ht="16.5" customHeight="1">
      <c r="A180" s="21" t="s">
        <v>325</v>
      </c>
      <c r="C180" s="18" t="s">
        <v>4</v>
      </c>
      <c r="D180" s="19">
        <v>0.68968527066722618</v>
      </c>
      <c r="E180" s="19">
        <v>0.67283919041042173</v>
      </c>
      <c r="F180" s="19">
        <v>0.82614389397286214</v>
      </c>
      <c r="G180" s="19">
        <v>0.80428836573214812</v>
      </c>
      <c r="H180" s="19">
        <v>0.80205695953702683</v>
      </c>
      <c r="I180" s="19">
        <v>0.80737254644737055</v>
      </c>
      <c r="J180" s="19">
        <v>0.7340898731590777</v>
      </c>
      <c r="K180" s="19">
        <v>0.74742619648154318</v>
      </c>
      <c r="L180" s="19">
        <v>0.84636569292810071</v>
      </c>
      <c r="M180" s="19">
        <v>0.88168302677975796</v>
      </c>
      <c r="N180" s="19">
        <v>0.84204400144267022</v>
      </c>
      <c r="O180" s="19">
        <v>0.78642714570858285</v>
      </c>
      <c r="P180" s="19">
        <v>0.78739448933241007</v>
      </c>
    </row>
    <row r="181" spans="1:31" ht="16.5" customHeight="1">
      <c r="A181" s="21" t="s">
        <v>326</v>
      </c>
      <c r="C181" s="18" t="s">
        <v>5</v>
      </c>
      <c r="D181" s="20">
        <v>137.25843330929956</v>
      </c>
      <c r="E181" s="20">
        <v>130.42226483305879</v>
      </c>
      <c r="F181" s="20">
        <v>152.84858542140142</v>
      </c>
      <c r="G181" s="20">
        <v>156.86741238158135</v>
      </c>
      <c r="H181" s="20">
        <v>168.40002214986669</v>
      </c>
      <c r="I181" s="20">
        <v>179.21828603562435</v>
      </c>
      <c r="J181" s="20">
        <v>182.53044390991329</v>
      </c>
      <c r="K181" s="20">
        <v>201.39002642358383</v>
      </c>
      <c r="L181" s="20">
        <v>180.95870617857835</v>
      </c>
      <c r="M181" s="20">
        <v>180.21207779932084</v>
      </c>
      <c r="N181" s="20">
        <v>144.59430198416175</v>
      </c>
      <c r="O181" s="20">
        <v>144.98273095061839</v>
      </c>
      <c r="P181" s="46">
        <v>164.12923969895607</v>
      </c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D181" s="22"/>
      <c r="AE181" s="22"/>
    </row>
    <row r="182" spans="1:31" ht="16.5" customHeight="1">
      <c r="A182" s="21" t="s">
        <v>327</v>
      </c>
      <c r="C182" s="18" t="s">
        <v>6</v>
      </c>
      <c r="D182" s="20">
        <v>94.66511972828367</v>
      </c>
      <c r="E182" s="20">
        <v>87.753211081768882</v>
      </c>
      <c r="F182" s="20">
        <v>126.27492554828021</v>
      </c>
      <c r="G182" s="20">
        <v>126.166634741013</v>
      </c>
      <c r="H182" s="20">
        <v>135.06640975149003</v>
      </c>
      <c r="I182" s="20">
        <v>144.69592396651527</v>
      </c>
      <c r="J182" s="20">
        <v>133.99375041749838</v>
      </c>
      <c r="K182" s="20">
        <v>150.52418145909675</v>
      </c>
      <c r="L182" s="20">
        <v>153.15724074620505</v>
      </c>
      <c r="M182" s="20">
        <v>158.88993021637441</v>
      </c>
      <c r="N182" s="20">
        <v>121.75476462855339</v>
      </c>
      <c r="O182" s="20">
        <v>114.01835527853024</v>
      </c>
      <c r="P182" s="46">
        <v>129.23445887727624</v>
      </c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</row>
    <row r="183" spans="1:31" ht="6" customHeight="1"/>
    <row r="184" spans="1:31" ht="6" customHeight="1">
      <c r="D184" s="23"/>
      <c r="E184" s="23"/>
      <c r="F184" s="23"/>
      <c r="G184" s="23"/>
      <c r="H184" s="23"/>
      <c r="I184" s="23"/>
      <c r="J184" s="23"/>
    </row>
    <row r="185" spans="1:31" ht="16.5" customHeight="1">
      <c r="C185" s="24" t="s">
        <v>7</v>
      </c>
    </row>
    <row r="186" spans="1:31" ht="16.5" customHeight="1">
      <c r="A186" s="21" t="s">
        <v>328</v>
      </c>
      <c r="C186" s="25" t="s">
        <v>8</v>
      </c>
      <c r="D186" s="26">
        <v>-7.1291832505458785</v>
      </c>
      <c r="E186" s="26">
        <v>-11.528587613321317</v>
      </c>
      <c r="F186" s="26">
        <v>0.58893531695876078</v>
      </c>
      <c r="G186" s="26">
        <v>-6.4559227718476002</v>
      </c>
      <c r="H186" s="26">
        <v>-4.7238455880941661</v>
      </c>
      <c r="I186" s="26">
        <v>-13.476819672921614</v>
      </c>
      <c r="J186" s="26">
        <v>-12.802580877139835</v>
      </c>
      <c r="K186" s="26">
        <v>-6.6511275489755439</v>
      </c>
      <c r="L186" s="26">
        <v>-3.2438717791203664</v>
      </c>
      <c r="M186" s="26">
        <v>2.1320872967905968</v>
      </c>
      <c r="N186" s="26">
        <v>1.3452664780261636</v>
      </c>
      <c r="O186" s="26">
        <v>1.5783765716288034</v>
      </c>
      <c r="P186" s="26">
        <v>-4.9698753154563402</v>
      </c>
    </row>
    <row r="187" spans="1:31" ht="16.5" customHeight="1">
      <c r="A187" s="21" t="s">
        <v>329</v>
      </c>
      <c r="C187" s="25" t="s">
        <v>9</v>
      </c>
      <c r="D187" s="47">
        <v>-2.0288741043763658E-2</v>
      </c>
      <c r="E187" s="47">
        <v>-4.1735778975579452E-2</v>
      </c>
      <c r="F187" s="47">
        <v>4.4925127491701744E-3</v>
      </c>
      <c r="G187" s="47">
        <v>-0.11241454605466139</v>
      </c>
      <c r="H187" s="47">
        <v>-6.7659557880740406E-2</v>
      </c>
      <c r="I187" s="47">
        <v>-0.23094696169842455</v>
      </c>
      <c r="J187" s="47">
        <v>8.9405988884998067E-2</v>
      </c>
      <c r="K187" s="47">
        <v>0.5621160236365137</v>
      </c>
      <c r="L187" s="47">
        <v>-0.10625142189127756</v>
      </c>
      <c r="M187" s="47">
        <v>-0.10442694487312998</v>
      </c>
      <c r="N187" s="47">
        <v>-3.2151441138431269E-2</v>
      </c>
      <c r="O187" s="47">
        <v>1.9698898241211849E-2</v>
      </c>
      <c r="P187" s="47">
        <v>-3.0171745642570968E-2</v>
      </c>
    </row>
    <row r="188" spans="1:31" ht="16.5" customHeight="1">
      <c r="A188" s="21" t="s">
        <v>330</v>
      </c>
      <c r="C188" s="25" t="s">
        <v>10</v>
      </c>
      <c r="D188" s="47">
        <v>-0.11207259457367791</v>
      </c>
      <c r="E188" s="47">
        <v>-0.1819093820972294</v>
      </c>
      <c r="F188" s="47">
        <v>1.1704677838793254E-2</v>
      </c>
      <c r="G188" s="47">
        <v>-0.17836607987118502</v>
      </c>
      <c r="H188" s="47">
        <v>-0.11951704120342332</v>
      </c>
      <c r="I188" s="47">
        <v>-0.34095588755336126</v>
      </c>
      <c r="J188" s="47">
        <v>-7.2372860207616574E-2</v>
      </c>
      <c r="K188" s="47">
        <v>0.43446699312386894</v>
      </c>
      <c r="L188" s="47">
        <v>-0.13924176371014507</v>
      </c>
      <c r="M188" s="47">
        <v>-8.223350080165226E-2</v>
      </c>
      <c r="N188" s="47">
        <v>-1.6437853940103109E-2</v>
      </c>
      <c r="O188" s="47">
        <v>4.0583640689991762E-2</v>
      </c>
      <c r="P188" s="47">
        <v>-8.7751060071669329E-2</v>
      </c>
    </row>
    <row r="189" spans="1:31"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9" t="str">
        <f>P176</f>
        <v>Source : MKG_destination - Décembre 2024</v>
      </c>
    </row>
    <row r="190" spans="1:31" ht="13.5" customHeight="1"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</row>
    <row r="191" spans="1:31">
      <c r="D191" s="13"/>
      <c r="P191" s="48"/>
    </row>
    <row r="192" spans="1:31" ht="48" customHeight="1">
      <c r="C192" s="15" t="s">
        <v>30</v>
      </c>
      <c r="D192" s="16">
        <v>45292</v>
      </c>
      <c r="E192" s="16">
        <v>45323</v>
      </c>
      <c r="F192" s="16">
        <v>45352</v>
      </c>
      <c r="G192" s="16">
        <v>45383</v>
      </c>
      <c r="H192" s="16">
        <v>45413</v>
      </c>
      <c r="I192" s="16">
        <v>45444</v>
      </c>
      <c r="J192" s="16">
        <v>45474</v>
      </c>
      <c r="K192" s="16">
        <v>45505</v>
      </c>
      <c r="L192" s="16">
        <v>45536</v>
      </c>
      <c r="M192" s="16">
        <v>45566</v>
      </c>
      <c r="N192" s="16">
        <v>45597</v>
      </c>
      <c r="O192" s="16">
        <v>45627</v>
      </c>
      <c r="P192" s="17" t="s">
        <v>3</v>
      </c>
    </row>
    <row r="193" spans="1:31" ht="16.5" customHeight="1">
      <c r="A193" s="21" t="s">
        <v>331</v>
      </c>
      <c r="C193" s="18" t="s">
        <v>4</v>
      </c>
      <c r="D193" s="19">
        <v>0.77037904288014047</v>
      </c>
      <c r="E193" s="19">
        <v>0.77337733773377337</v>
      </c>
      <c r="F193" s="19">
        <v>0.8699459932856517</v>
      </c>
      <c r="G193" s="19">
        <v>0.84458848356949046</v>
      </c>
      <c r="H193" s="19">
        <v>0.85545507584597436</v>
      </c>
      <c r="I193" s="19">
        <v>0.89086792452830188</v>
      </c>
      <c r="J193" s="19">
        <v>0.82339077920164971</v>
      </c>
      <c r="K193" s="19">
        <v>0.8663054620002929</v>
      </c>
      <c r="L193" s="19">
        <v>0.90546662639685893</v>
      </c>
      <c r="M193" s="19">
        <v>0.92902185071124799</v>
      </c>
      <c r="N193" s="19">
        <v>0.89287335451656835</v>
      </c>
      <c r="O193" s="19">
        <v>0.86427732079905994</v>
      </c>
      <c r="P193" s="19">
        <v>0.85737493489421857</v>
      </c>
    </row>
    <row r="194" spans="1:31" ht="16.5" customHeight="1">
      <c r="A194" s="21" t="s">
        <v>332</v>
      </c>
      <c r="C194" s="18" t="s">
        <v>5</v>
      </c>
      <c r="D194" s="20">
        <v>208.06527088478344</v>
      </c>
      <c r="E194" s="20">
        <v>190.57188103281854</v>
      </c>
      <c r="F194" s="20">
        <v>227.92804110738254</v>
      </c>
      <c r="G194" s="20">
        <v>239.79772415447081</v>
      </c>
      <c r="H194" s="20">
        <v>268.81292892156864</v>
      </c>
      <c r="I194" s="20">
        <v>276.06017425237206</v>
      </c>
      <c r="J194" s="20">
        <v>251.15657843246871</v>
      </c>
      <c r="K194" s="20">
        <v>257.11666455375251</v>
      </c>
      <c r="L194" s="20">
        <v>280.12214392928621</v>
      </c>
      <c r="M194" s="20">
        <v>275.06103985793214</v>
      </c>
      <c r="N194" s="20">
        <v>220.93699161159125</v>
      </c>
      <c r="O194" s="20">
        <v>230.36905697654657</v>
      </c>
      <c r="P194" s="46">
        <v>245.12814852665721</v>
      </c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D194" s="22"/>
      <c r="AE194" s="22"/>
    </row>
    <row r="195" spans="1:31" ht="16.5" customHeight="1">
      <c r="A195" s="21" t="s">
        <v>333</v>
      </c>
      <c r="C195" s="18" t="s">
        <v>6</v>
      </c>
      <c r="D195" s="20">
        <v>160.28912424081662</v>
      </c>
      <c r="E195" s="20">
        <v>147.38397400007858</v>
      </c>
      <c r="F195" s="20">
        <v>198.28508611881477</v>
      </c>
      <c r="G195" s="20">
        <v>202.5303962070395</v>
      </c>
      <c r="H195" s="20">
        <v>229.957384498979</v>
      </c>
      <c r="I195" s="20">
        <v>245.93315448113208</v>
      </c>
      <c r="J195" s="20">
        <v>206.80001081713064</v>
      </c>
      <c r="K195" s="20">
        <v>222.74157087421293</v>
      </c>
      <c r="L195" s="20">
        <v>253.64125264270612</v>
      </c>
      <c r="M195" s="20">
        <v>255.53771630737646</v>
      </c>
      <c r="N195" s="20">
        <v>197.26875283704041</v>
      </c>
      <c r="O195" s="20">
        <v>199.10275135869566</v>
      </c>
      <c r="P195" s="46">
        <v>210.16673038378309</v>
      </c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</row>
    <row r="196" spans="1:31" ht="6" customHeight="1"/>
    <row r="197" spans="1:31" ht="6" customHeight="1">
      <c r="D197" s="23"/>
      <c r="E197" s="23"/>
      <c r="F197" s="23"/>
      <c r="G197" s="23"/>
      <c r="H197" s="23"/>
      <c r="I197" s="23"/>
      <c r="J197" s="23"/>
    </row>
    <row r="198" spans="1:31" ht="16.5" customHeight="1">
      <c r="C198" s="24" t="s">
        <v>7</v>
      </c>
    </row>
    <row r="199" spans="1:31" ht="16.5" customHeight="1">
      <c r="A199" s="21" t="s">
        <v>334</v>
      </c>
      <c r="C199" s="25" t="s">
        <v>8</v>
      </c>
      <c r="D199" s="26">
        <v>-4.527492210441153</v>
      </c>
      <c r="E199" s="26">
        <v>-3.7931119166992433</v>
      </c>
      <c r="F199" s="26">
        <v>3.7260586587087086</v>
      </c>
      <c r="G199" s="26">
        <v>-7.4671778045304338</v>
      </c>
      <c r="H199" s="26">
        <v>-2.1819636630368677</v>
      </c>
      <c r="I199" s="26">
        <v>-5.5692364497740616</v>
      </c>
      <c r="J199" s="26">
        <v>-6.1823228580451417</v>
      </c>
      <c r="K199" s="26">
        <v>5.1371392696398344</v>
      </c>
      <c r="L199" s="26">
        <v>3.3555151484019774</v>
      </c>
      <c r="M199" s="26">
        <v>5.3182924536751326</v>
      </c>
      <c r="N199" s="26">
        <v>4.5571575800861357</v>
      </c>
      <c r="O199" s="26">
        <v>4.3662705301338978</v>
      </c>
      <c r="P199" s="26">
        <v>-0.28065987521037616</v>
      </c>
    </row>
    <row r="200" spans="1:31" ht="16.5" customHeight="1">
      <c r="A200" s="21" t="s">
        <v>335</v>
      </c>
      <c r="C200" s="25" t="s">
        <v>9</v>
      </c>
      <c r="D200" s="47">
        <v>-3.2082503351755332E-2</v>
      </c>
      <c r="E200" s="47">
        <v>-6.0033403232436222E-2</v>
      </c>
      <c r="F200" s="47">
        <v>-4.6352013710034834E-3</v>
      </c>
      <c r="G200" s="47">
        <v>-6.3573876687051945E-2</v>
      </c>
      <c r="H200" s="47">
        <v>-2.1330312616313574E-2</v>
      </c>
      <c r="I200" s="47">
        <v>-0.14371125533750961</v>
      </c>
      <c r="J200" s="47">
        <v>-3.8074819599304144E-2</v>
      </c>
      <c r="K200" s="47">
        <v>0.30063559115960281</v>
      </c>
      <c r="L200" s="47">
        <v>-0.13068072697791033</v>
      </c>
      <c r="M200" s="47">
        <v>-0.10945054785735731</v>
      </c>
      <c r="N200" s="47">
        <v>2.2549716041179835E-2</v>
      </c>
      <c r="O200" s="47">
        <v>8.3499249484238591E-2</v>
      </c>
      <c r="P200" s="47">
        <v>-3.3638453695680637E-2</v>
      </c>
    </row>
    <row r="201" spans="1:31" ht="16.5" customHeight="1">
      <c r="A201" s="21" t="s">
        <v>336</v>
      </c>
      <c r="C201" s="25" t="s">
        <v>10</v>
      </c>
      <c r="D201" s="47">
        <v>-8.5809195240117986E-2</v>
      </c>
      <c r="E201" s="47">
        <v>-0.10397967877254655</v>
      </c>
      <c r="F201" s="47">
        <v>3.9904880593565339E-2</v>
      </c>
      <c r="G201" s="47">
        <v>-0.13964004266383179</v>
      </c>
      <c r="H201" s="47">
        <v>-4.5671851995227719E-2</v>
      </c>
      <c r="I201" s="47">
        <v>-0.1940923514345424</v>
      </c>
      <c r="J201" s="47">
        <v>-0.10525554627375477</v>
      </c>
      <c r="K201" s="47">
        <v>0.38262438537634869</v>
      </c>
      <c r="L201" s="47">
        <v>-9.7225335308532279E-2</v>
      </c>
      <c r="M201" s="47">
        <v>-5.5374366844924028E-2</v>
      </c>
      <c r="N201" s="47">
        <v>7.7546888318278606E-2</v>
      </c>
      <c r="O201" s="47">
        <v>0.14114934190400219</v>
      </c>
      <c r="P201" s="47">
        <v>-3.6791496401028856E-2</v>
      </c>
    </row>
    <row r="202" spans="1:31"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9" t="str">
        <f>P189</f>
        <v>Source : MKG_destination - Décembre 2024</v>
      </c>
    </row>
    <row r="203" spans="1:31">
      <c r="P203" s="48"/>
    </row>
    <row r="204" spans="1:31">
      <c r="P204" s="48"/>
    </row>
    <row r="205" spans="1:31" ht="48" customHeight="1">
      <c r="C205" s="15" t="s">
        <v>31</v>
      </c>
      <c r="D205" s="16">
        <v>45292</v>
      </c>
      <c r="E205" s="16">
        <v>45323</v>
      </c>
      <c r="F205" s="16">
        <v>45352</v>
      </c>
      <c r="G205" s="16">
        <v>45383</v>
      </c>
      <c r="H205" s="16">
        <v>45413</v>
      </c>
      <c r="I205" s="16">
        <v>45444</v>
      </c>
      <c r="J205" s="16">
        <v>45474</v>
      </c>
      <c r="K205" s="16">
        <v>45505</v>
      </c>
      <c r="L205" s="16">
        <v>45536</v>
      </c>
      <c r="M205" s="16">
        <v>45566</v>
      </c>
      <c r="N205" s="16">
        <v>45597</v>
      </c>
      <c r="O205" s="16">
        <v>45627</v>
      </c>
      <c r="P205" s="17" t="s">
        <v>3</v>
      </c>
    </row>
    <row r="206" spans="1:31" ht="16.5" customHeight="1">
      <c r="A206" s="21" t="s">
        <v>337</v>
      </c>
      <c r="C206" s="18" t="s">
        <v>4</v>
      </c>
      <c r="D206" s="19">
        <v>0.77269860116507738</v>
      </c>
      <c r="E206" s="19">
        <v>0.79700138094298678</v>
      </c>
      <c r="F206" s="19">
        <v>0.8470886261840076</v>
      </c>
      <c r="G206" s="19">
        <v>0.78927756653992398</v>
      </c>
      <c r="H206" s="19">
        <v>0.79403095062638174</v>
      </c>
      <c r="I206" s="19">
        <v>0.77731316049570442</v>
      </c>
      <c r="J206" s="19">
        <v>0.72064050419552228</v>
      </c>
      <c r="K206" s="19">
        <v>0.72559405576399616</v>
      </c>
      <c r="L206" s="19">
        <v>0.8181161623840657</v>
      </c>
      <c r="M206" s="19">
        <v>0.81894837616908467</v>
      </c>
      <c r="N206" s="19">
        <v>0.78079078927435241</v>
      </c>
      <c r="O206" s="19">
        <v>0.7454305219114733</v>
      </c>
      <c r="P206" s="19">
        <v>0.78204460954957256</v>
      </c>
    </row>
    <row r="207" spans="1:31" ht="16.5" customHeight="1">
      <c r="A207" s="21" t="s">
        <v>338</v>
      </c>
      <c r="C207" s="18" t="s">
        <v>5</v>
      </c>
      <c r="D207" s="20">
        <v>147.67411952280912</v>
      </c>
      <c r="E207" s="20">
        <v>141.79163714418317</v>
      </c>
      <c r="F207" s="20">
        <v>166.94145162229663</v>
      </c>
      <c r="G207" s="20">
        <v>175.92442446887947</v>
      </c>
      <c r="H207" s="20">
        <v>192.67122824825987</v>
      </c>
      <c r="I207" s="20">
        <v>196.50826945178014</v>
      </c>
      <c r="J207" s="20">
        <v>192.45656191208624</v>
      </c>
      <c r="K207" s="20">
        <v>206.32256563355469</v>
      </c>
      <c r="L207" s="20">
        <v>201.58536988410654</v>
      </c>
      <c r="M207" s="20">
        <v>201.42963384416731</v>
      </c>
      <c r="N207" s="20">
        <v>159.9469556412495</v>
      </c>
      <c r="O207" s="20">
        <v>162.87512078409651</v>
      </c>
      <c r="P207" s="46">
        <v>178.89984603331712</v>
      </c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D207" s="22"/>
      <c r="AE207" s="22"/>
    </row>
    <row r="208" spans="1:31" ht="16.5" customHeight="1">
      <c r="A208" s="21" t="s">
        <v>339</v>
      </c>
      <c r="C208" s="18" t="s">
        <v>6</v>
      </c>
      <c r="D208" s="20">
        <v>114.10758558355906</v>
      </c>
      <c r="E208" s="20">
        <v>113.00813061008088</v>
      </c>
      <c r="F208" s="20">
        <v>141.41420490789523</v>
      </c>
      <c r="G208" s="20">
        <v>138.85320163973384</v>
      </c>
      <c r="H208" s="20">
        <v>152.98691852431836</v>
      </c>
      <c r="I208" s="20">
        <v>152.7484639911047</v>
      </c>
      <c r="J208" s="20">
        <v>138.69199381206258</v>
      </c>
      <c r="K208" s="20">
        <v>149.70642719368425</v>
      </c>
      <c r="L208" s="20">
        <v>164.92024920235764</v>
      </c>
      <c r="M208" s="20">
        <v>164.9604715490141</v>
      </c>
      <c r="N208" s="20">
        <v>124.88510973716103</v>
      </c>
      <c r="O208" s="20">
        <v>121.41208629248329</v>
      </c>
      <c r="P208" s="46">
        <v>139.90766023960416</v>
      </c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</row>
    <row r="209" spans="1:31" ht="6" customHeight="1"/>
    <row r="210" spans="1:31" ht="6" customHeight="1">
      <c r="D210" s="23"/>
      <c r="E210" s="23"/>
      <c r="F210" s="23"/>
      <c r="G210" s="23"/>
      <c r="H210" s="23"/>
      <c r="I210" s="23"/>
      <c r="J210" s="23"/>
    </row>
    <row r="211" spans="1:31" ht="16.5" customHeight="1">
      <c r="C211" s="24" t="s">
        <v>7</v>
      </c>
    </row>
    <row r="212" spans="1:31" ht="16.5" customHeight="1">
      <c r="A212" s="21" t="s">
        <v>340</v>
      </c>
      <c r="C212" s="25" t="s">
        <v>8</v>
      </c>
      <c r="D212" s="26">
        <v>2.2928625823720794</v>
      </c>
      <c r="E212" s="26">
        <v>4.9509332986050207</v>
      </c>
      <c r="F212" s="26">
        <v>4.0056256709047116</v>
      </c>
      <c r="G212" s="26">
        <v>-8.1987761276028355</v>
      </c>
      <c r="H212" s="26">
        <v>-2.3593204530832468</v>
      </c>
      <c r="I212" s="26">
        <v>-14.115890335834347</v>
      </c>
      <c r="J212" s="26">
        <v>-14.216246182801406</v>
      </c>
      <c r="K212" s="26">
        <v>-11.456652709229708</v>
      </c>
      <c r="L212" s="26">
        <v>-6.3171947372031916</v>
      </c>
      <c r="M212" s="26">
        <v>-5.6895722480357458</v>
      </c>
      <c r="N212" s="26">
        <v>-7.2983692566301661</v>
      </c>
      <c r="O212" s="26">
        <v>-5.9418592050119345</v>
      </c>
      <c r="P212" s="26">
        <v>-5.4069187622083899</v>
      </c>
    </row>
    <row r="213" spans="1:31" ht="16.5" customHeight="1">
      <c r="A213" s="21" t="s">
        <v>341</v>
      </c>
      <c r="C213" s="25" t="s">
        <v>9</v>
      </c>
      <c r="D213" s="47">
        <v>-4.1078713621035545E-2</v>
      </c>
      <c r="E213" s="47">
        <v>-3.7813688868624684E-2</v>
      </c>
      <c r="F213" s="47">
        <v>-1.9883504800433216E-2</v>
      </c>
      <c r="G213" s="47">
        <v>-0.11221455509760936</v>
      </c>
      <c r="H213" s="47">
        <v>-6.3208703303250791E-2</v>
      </c>
      <c r="I213" s="47">
        <v>-0.25663525308483304</v>
      </c>
      <c r="J213" s="47">
        <v>3.7174249604543519E-3</v>
      </c>
      <c r="K213" s="47">
        <v>0.45966530106718606</v>
      </c>
      <c r="L213" s="47">
        <v>-0.13270285918307312</v>
      </c>
      <c r="M213" s="47">
        <v>-0.11940556497728716</v>
      </c>
      <c r="N213" s="47">
        <v>-6.3611745062635006E-3</v>
      </c>
      <c r="O213" s="47">
        <v>3.4424433891539374E-2</v>
      </c>
      <c r="P213" s="47">
        <v>-5.6088082988726806E-2</v>
      </c>
    </row>
    <row r="214" spans="1:31" ht="16.5" customHeight="1">
      <c r="A214" s="21" t="s">
        <v>342</v>
      </c>
      <c r="C214" s="25" t="s">
        <v>10</v>
      </c>
      <c r="D214" s="47">
        <v>-1.1754056602362395E-2</v>
      </c>
      <c r="E214" s="47">
        <v>2.5915688056020292E-2</v>
      </c>
      <c r="F214" s="47">
        <v>2.8763611996166949E-2</v>
      </c>
      <c r="G214" s="47">
        <v>-0.19575689151015807</v>
      </c>
      <c r="H214" s="47">
        <v>-9.0240571828979932E-2</v>
      </c>
      <c r="I214" s="47">
        <v>-0.37088211654356973</v>
      </c>
      <c r="J214" s="47">
        <v>-0.16166325374731993</v>
      </c>
      <c r="K214" s="47">
        <v>0.2606214662661388</v>
      </c>
      <c r="L214" s="47">
        <v>-0.19487191460215036</v>
      </c>
      <c r="M214" s="47">
        <v>-0.17660987413465568</v>
      </c>
      <c r="N214" s="47">
        <v>-9.1300970792317027E-2</v>
      </c>
      <c r="O214" s="47">
        <v>-4.1942729068411566E-2</v>
      </c>
      <c r="P214" s="47">
        <v>-0.11712827956513294</v>
      </c>
    </row>
    <row r="215" spans="1:31"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9" t="str">
        <f>P202</f>
        <v>Source : MKG_destination - Décembre 2024</v>
      </c>
    </row>
    <row r="216" spans="1:31">
      <c r="P216" s="48"/>
    </row>
    <row r="218" spans="1:31" ht="48" customHeight="1">
      <c r="C218" s="15" t="s">
        <v>32</v>
      </c>
      <c r="D218" s="16">
        <v>45292</v>
      </c>
      <c r="E218" s="16">
        <v>45323</v>
      </c>
      <c r="F218" s="16">
        <v>45352</v>
      </c>
      <c r="G218" s="16">
        <v>45383</v>
      </c>
      <c r="H218" s="16">
        <v>45413</v>
      </c>
      <c r="I218" s="16">
        <v>45444</v>
      </c>
      <c r="J218" s="16">
        <v>45474</v>
      </c>
      <c r="K218" s="16">
        <v>45505</v>
      </c>
      <c r="L218" s="16">
        <v>45536</v>
      </c>
      <c r="M218" s="16">
        <v>45566</v>
      </c>
      <c r="N218" s="16">
        <v>45597</v>
      </c>
      <c r="O218" s="16">
        <v>45627</v>
      </c>
      <c r="P218" s="17" t="s">
        <v>3</v>
      </c>
    </row>
    <row r="219" spans="1:31" ht="16.5" customHeight="1">
      <c r="A219" s="21" t="s">
        <v>343</v>
      </c>
      <c r="C219" s="18" t="s">
        <v>4</v>
      </c>
      <c r="D219" s="19">
        <v>0.68477685658846354</v>
      </c>
      <c r="E219" s="19">
        <v>0.6725373842867316</v>
      </c>
      <c r="F219" s="19">
        <v>0.79644643781266167</v>
      </c>
      <c r="G219" s="19">
        <v>0.8112432050205507</v>
      </c>
      <c r="H219" s="19">
        <v>0.83255575054573472</v>
      </c>
      <c r="I219" s="19">
        <v>0.81303078556263275</v>
      </c>
      <c r="J219" s="19">
        <v>0.7303539292141572</v>
      </c>
      <c r="K219" s="19">
        <v>0.77659985407099019</v>
      </c>
      <c r="L219" s="19">
        <v>0.84621521006913669</v>
      </c>
      <c r="M219" s="19">
        <v>0.86607834696513131</v>
      </c>
      <c r="N219" s="19">
        <v>0.82284248241695046</v>
      </c>
      <c r="O219" s="19">
        <v>0.78846729691577189</v>
      </c>
      <c r="P219" s="19">
        <v>0.78752801687948548</v>
      </c>
    </row>
    <row r="220" spans="1:31" ht="16.5" customHeight="1">
      <c r="A220" s="21" t="s">
        <v>344</v>
      </c>
      <c r="C220" s="18" t="s">
        <v>5</v>
      </c>
      <c r="D220" s="20">
        <v>234.3214042777563</v>
      </c>
      <c r="E220" s="20">
        <v>226.05976311586787</v>
      </c>
      <c r="F220" s="20">
        <v>258.92111079806961</v>
      </c>
      <c r="G220" s="20">
        <v>279.90737339800336</v>
      </c>
      <c r="H220" s="20">
        <v>314.74290685568866</v>
      </c>
      <c r="I220" s="20">
        <v>331.66114381018446</v>
      </c>
      <c r="J220" s="20">
        <v>318.04318623496624</v>
      </c>
      <c r="K220" s="20">
        <v>323.82012683762571</v>
      </c>
      <c r="L220" s="20">
        <v>321.286553531214</v>
      </c>
      <c r="M220" s="20">
        <v>323.4574236418311</v>
      </c>
      <c r="N220" s="20">
        <v>247.35624865605848</v>
      </c>
      <c r="O220" s="20">
        <v>263.98157967461481</v>
      </c>
      <c r="P220" s="46">
        <v>289.09624345122768</v>
      </c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D220" s="22"/>
      <c r="AE220" s="22"/>
    </row>
    <row r="221" spans="1:31" ht="16.5" customHeight="1">
      <c r="A221" s="21" t="s">
        <v>345</v>
      </c>
      <c r="C221" s="18" t="s">
        <v>6</v>
      </c>
      <c r="D221" s="20">
        <v>160.45787465271653</v>
      </c>
      <c r="E221" s="20">
        <v>152.03364177842391</v>
      </c>
      <c r="F221" s="20">
        <v>206.21679636962006</v>
      </c>
      <c r="G221" s="20">
        <v>227.07295470428028</v>
      </c>
      <c r="H221" s="20">
        <v>262.04101704618415</v>
      </c>
      <c r="I221" s="20">
        <v>269.65072029259557</v>
      </c>
      <c r="J221" s="20">
        <v>232.28409072649757</v>
      </c>
      <c r="K221" s="20">
        <v>251.47866324734966</v>
      </c>
      <c r="L221" s="20">
        <v>271.87756838880517</v>
      </c>
      <c r="M221" s="20">
        <v>280.13947078131724</v>
      </c>
      <c r="N221" s="20">
        <v>203.53522968549564</v>
      </c>
      <c r="O221" s="20">
        <v>208.14084256159902</v>
      </c>
      <c r="P221" s="46">
        <v>227.67139129245425</v>
      </c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</row>
    <row r="222" spans="1:31" ht="6" customHeight="1"/>
    <row r="223" spans="1:31" ht="6" customHeight="1">
      <c r="D223" s="23"/>
      <c r="E223" s="23"/>
      <c r="F223" s="23"/>
      <c r="G223" s="23"/>
      <c r="H223" s="23"/>
      <c r="I223" s="23"/>
      <c r="J223" s="23"/>
    </row>
    <row r="224" spans="1:31" ht="16.5" customHeight="1">
      <c r="C224" s="24" t="s">
        <v>7</v>
      </c>
    </row>
    <row r="225" spans="1:31" ht="16.5" customHeight="1">
      <c r="A225" s="21" t="s">
        <v>346</v>
      </c>
      <c r="C225" s="25" t="s">
        <v>8</v>
      </c>
      <c r="D225" s="26">
        <v>-1.6775038971991174</v>
      </c>
      <c r="E225" s="26">
        <v>-3.2959434351741312</v>
      </c>
      <c r="F225" s="26">
        <v>6.4220179379864568</v>
      </c>
      <c r="G225" s="26">
        <v>1.6884413468995607</v>
      </c>
      <c r="H225" s="26">
        <v>3.2814371235389883</v>
      </c>
      <c r="I225" s="26">
        <v>-8.8065189944311335</v>
      </c>
      <c r="J225" s="26">
        <v>-10.00883206785006</v>
      </c>
      <c r="K225" s="26">
        <v>3.4869464862295252</v>
      </c>
      <c r="L225" s="26">
        <v>2.8371179459148688</v>
      </c>
      <c r="M225" s="26">
        <v>2.1947576414247494</v>
      </c>
      <c r="N225" s="26">
        <v>-0.10398391544653718</v>
      </c>
      <c r="O225" s="26">
        <v>7.2912124799474736</v>
      </c>
      <c r="P225" s="26">
        <v>0.32856236595927291</v>
      </c>
    </row>
    <row r="226" spans="1:31" ht="16.5" customHeight="1">
      <c r="A226" s="21" t="s">
        <v>347</v>
      </c>
      <c r="C226" s="25" t="s">
        <v>9</v>
      </c>
      <c r="D226" s="47">
        <v>1.1624742319624515E-2</v>
      </c>
      <c r="E226" s="47">
        <v>4.1067303063882843E-2</v>
      </c>
      <c r="F226" s="47">
        <v>4.9468834292945907E-2</v>
      </c>
      <c r="G226" s="47">
        <v>1.3991215969753057E-2</v>
      </c>
      <c r="H226" s="47">
        <v>5.1313248418450863E-2</v>
      </c>
      <c r="I226" s="47">
        <v>-0.16265121798515847</v>
      </c>
      <c r="J226" s="47">
        <v>2.8780837223400635E-2</v>
      </c>
      <c r="K226" s="47">
        <v>0.4458130470630699</v>
      </c>
      <c r="L226" s="47">
        <v>-7.1698904037972078E-2</v>
      </c>
      <c r="M226" s="47">
        <v>-0.10001561039174645</v>
      </c>
      <c r="N226" s="47">
        <v>-8.2092318511828299E-4</v>
      </c>
      <c r="O226" s="47">
        <v>6.9900000880809721E-2</v>
      </c>
      <c r="P226" s="47">
        <v>5.7185958616201571E-3</v>
      </c>
    </row>
    <row r="227" spans="1:31" ht="16.5" customHeight="1">
      <c r="A227" s="21" t="s">
        <v>348</v>
      </c>
      <c r="C227" s="25" t="s">
        <v>10</v>
      </c>
      <c r="D227" s="47">
        <v>-1.2564550852885881E-2</v>
      </c>
      <c r="E227" s="47">
        <v>-7.5693293412054663E-3</v>
      </c>
      <c r="F227" s="47">
        <v>0.14151289310083692</v>
      </c>
      <c r="G227" s="47">
        <v>3.5544004365186677E-2</v>
      </c>
      <c r="H227" s="47">
        <v>9.4449922486805393E-2</v>
      </c>
      <c r="I227" s="47">
        <v>-0.24448631828764178</v>
      </c>
      <c r="J227" s="47">
        <v>-9.5212066987845456E-2</v>
      </c>
      <c r="K227" s="47">
        <v>0.51378212042919991</v>
      </c>
      <c r="L227" s="47">
        <v>-3.9495946016722683E-2</v>
      </c>
      <c r="M227" s="47">
        <v>-7.6615828211473058E-2</v>
      </c>
      <c r="N227" s="47">
        <v>-2.0820080502639282E-3</v>
      </c>
      <c r="O227" s="47">
        <v>0.1789184042506915</v>
      </c>
      <c r="P227" s="47">
        <v>9.932105411758263E-3</v>
      </c>
    </row>
    <row r="228" spans="1:31"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9" t="str">
        <f>P215</f>
        <v>Source : MKG_destination - Décembre 2024</v>
      </c>
    </row>
    <row r="230" spans="1:31" ht="24.6">
      <c r="B230" s="43" t="s">
        <v>22</v>
      </c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</row>
    <row r="231" spans="1:31" ht="24">
      <c r="C231" s="4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</row>
    <row r="232" spans="1:31" ht="48" customHeight="1">
      <c r="C232" s="15" t="s">
        <v>33</v>
      </c>
      <c r="D232" s="16">
        <v>45292</v>
      </c>
      <c r="E232" s="16">
        <v>45323</v>
      </c>
      <c r="F232" s="16">
        <v>45352</v>
      </c>
      <c r="G232" s="16">
        <v>45383</v>
      </c>
      <c r="H232" s="16">
        <v>45413</v>
      </c>
      <c r="I232" s="16">
        <v>45444</v>
      </c>
      <c r="J232" s="16">
        <v>45474</v>
      </c>
      <c r="K232" s="16">
        <v>45505</v>
      </c>
      <c r="L232" s="16">
        <v>45536</v>
      </c>
      <c r="M232" s="16">
        <v>45566</v>
      </c>
      <c r="N232" s="16">
        <v>45597</v>
      </c>
      <c r="O232" s="16">
        <v>45627</v>
      </c>
      <c r="P232" s="17" t="s">
        <v>3</v>
      </c>
    </row>
    <row r="233" spans="1:31" ht="16.5" customHeight="1">
      <c r="A233" s="21" t="s">
        <v>349</v>
      </c>
      <c r="C233" s="18" t="s">
        <v>4</v>
      </c>
      <c r="D233" s="19">
        <v>0.73812447119146529</v>
      </c>
      <c r="E233" s="19">
        <v>0.74337617870050821</v>
      </c>
      <c r="F233" s="19">
        <v>0.83778214557443575</v>
      </c>
      <c r="G233" s="19">
        <v>0.83583565879285726</v>
      </c>
      <c r="H233" s="19">
        <v>0.84651831581881176</v>
      </c>
      <c r="I233" s="19">
        <v>0.84089435951157232</v>
      </c>
      <c r="J233" s="19">
        <v>0.74946584922048853</v>
      </c>
      <c r="K233" s="19">
        <v>0.77602763604094693</v>
      </c>
      <c r="L233" s="19">
        <v>0.87522660785224837</v>
      </c>
      <c r="M233" s="19">
        <v>0.88249307549615019</v>
      </c>
      <c r="N233" s="19">
        <v>0.8491592612525104</v>
      </c>
      <c r="O233" s="19">
        <v>0.82302601551802834</v>
      </c>
      <c r="P233" s="19">
        <v>0.81655285059558669</v>
      </c>
    </row>
    <row r="234" spans="1:31" ht="16.5" customHeight="1">
      <c r="A234" s="21" t="s">
        <v>350</v>
      </c>
      <c r="C234" s="18" t="s">
        <v>5</v>
      </c>
      <c r="D234" s="20">
        <v>258.20586140845313</v>
      </c>
      <c r="E234" s="20">
        <v>236.88133324280082</v>
      </c>
      <c r="F234" s="20">
        <v>272.93670872828926</v>
      </c>
      <c r="G234" s="20">
        <v>288.15489747505819</v>
      </c>
      <c r="H234" s="20">
        <v>328.70764434642956</v>
      </c>
      <c r="I234" s="20">
        <v>363.04617163533408</v>
      </c>
      <c r="J234" s="20">
        <v>354.12438702034922</v>
      </c>
      <c r="K234" s="20">
        <v>371.12869943539164</v>
      </c>
      <c r="L234" s="20">
        <v>355.83812511917489</v>
      </c>
      <c r="M234" s="20">
        <v>339.38039077403448</v>
      </c>
      <c r="N234" s="20">
        <v>275.99427118757876</v>
      </c>
      <c r="O234" s="20">
        <v>294.2042330254402</v>
      </c>
      <c r="P234" s="46">
        <v>312.68377848054547</v>
      </c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D234" s="22"/>
      <c r="AE234" s="22"/>
    </row>
    <row r="235" spans="1:31" ht="16.5" customHeight="1">
      <c r="A235" s="21" t="s">
        <v>351</v>
      </c>
      <c r="C235" s="18" t="s">
        <v>6</v>
      </c>
      <c r="D235" s="20">
        <v>190.58806491065124</v>
      </c>
      <c r="E235" s="20">
        <v>176.09194031151492</v>
      </c>
      <c r="F235" s="20">
        <v>228.66150144441099</v>
      </c>
      <c r="G235" s="20">
        <v>240.85013856545351</v>
      </c>
      <c r="H235" s="20">
        <v>278.2570414889085</v>
      </c>
      <c r="I235" s="20">
        <v>305.28347797042261</v>
      </c>
      <c r="J235" s="20">
        <v>265.40413444789095</v>
      </c>
      <c r="K235" s="20">
        <v>288.00612728979814</v>
      </c>
      <c r="L235" s="20">
        <v>311.43899519255939</v>
      </c>
      <c r="M235" s="20">
        <v>299.50084481726299</v>
      </c>
      <c r="N235" s="20">
        <v>234.36309143156939</v>
      </c>
      <c r="O235" s="20">
        <v>242.13773765546554</v>
      </c>
      <c r="P235" s="46">
        <v>255.32283065328835</v>
      </c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</row>
    <row r="236" spans="1:31" ht="6" customHeight="1"/>
    <row r="237" spans="1:31" ht="6" customHeight="1">
      <c r="D237" s="23"/>
      <c r="E237" s="23"/>
      <c r="F237" s="23"/>
      <c r="G237" s="23"/>
      <c r="H237" s="23"/>
      <c r="I237" s="23"/>
      <c r="J237" s="23"/>
    </row>
    <row r="238" spans="1:31" ht="16.5" customHeight="1">
      <c r="C238" s="24" t="s">
        <v>7</v>
      </c>
    </row>
    <row r="239" spans="1:31" ht="16.5" customHeight="1">
      <c r="A239" s="21" t="s">
        <v>352</v>
      </c>
      <c r="C239" s="25" t="s">
        <v>8</v>
      </c>
      <c r="D239" s="26">
        <v>-0.97188023973274751</v>
      </c>
      <c r="E239" s="26">
        <v>1.3801988280688904</v>
      </c>
      <c r="F239" s="26">
        <v>6.1255008856307525</v>
      </c>
      <c r="G239" s="26">
        <v>0.95125765151659047</v>
      </c>
      <c r="H239" s="26">
        <v>1.6376111654261227</v>
      </c>
      <c r="I239" s="26">
        <v>-9.2737962767038162</v>
      </c>
      <c r="J239" s="26">
        <v>-10.859109050719107</v>
      </c>
      <c r="K239" s="26">
        <v>-2.7077847475466821</v>
      </c>
      <c r="L239" s="26">
        <v>0.98966249763224878</v>
      </c>
      <c r="M239" s="26">
        <v>2.3838680066127993</v>
      </c>
      <c r="N239" s="26">
        <v>1.2972511259075059</v>
      </c>
      <c r="O239" s="26">
        <v>4.6273693930444111</v>
      </c>
      <c r="P239" s="26">
        <v>-0.40829901176415717</v>
      </c>
    </row>
    <row r="240" spans="1:31" ht="16.5" customHeight="1">
      <c r="A240" s="21" t="s">
        <v>353</v>
      </c>
      <c r="C240" s="25" t="s">
        <v>9</v>
      </c>
      <c r="D240" s="47">
        <v>-1.2703741634923826E-2</v>
      </c>
      <c r="E240" s="47">
        <v>-3.0452750620600155E-2</v>
      </c>
      <c r="F240" s="47">
        <v>-1.8895340178435305E-2</v>
      </c>
      <c r="G240" s="47">
        <v>-2.3169009420257125E-2</v>
      </c>
      <c r="H240" s="47">
        <v>2.3643475366671662E-2</v>
      </c>
      <c r="I240" s="47">
        <v>-0.13816998462644048</v>
      </c>
      <c r="J240" s="47">
        <v>0.10619119637846253</v>
      </c>
      <c r="K240" s="47">
        <v>0.47798674453286516</v>
      </c>
      <c r="L240" s="47">
        <v>-3.939757491611906E-2</v>
      </c>
      <c r="M240" s="47">
        <v>-7.1077009852727802E-2</v>
      </c>
      <c r="N240" s="47">
        <v>1.8676120881873759E-2</v>
      </c>
      <c r="O240" s="47">
        <v>0.11538226484921532</v>
      </c>
      <c r="P240" s="47">
        <v>1.3099486144226846E-2</v>
      </c>
    </row>
    <row r="241" spans="1:31" ht="16.5" customHeight="1">
      <c r="A241" s="21" t="s">
        <v>354</v>
      </c>
      <c r="C241" s="25" t="s">
        <v>10</v>
      </c>
      <c r="D241" s="47">
        <v>-2.553442097850378E-2</v>
      </c>
      <c r="E241" s="47">
        <v>-1.2110983670472253E-2</v>
      </c>
      <c r="F241" s="47">
        <v>5.8497415057817692E-2</v>
      </c>
      <c r="G241" s="47">
        <v>-1.1923795847544105E-2</v>
      </c>
      <c r="H241" s="47">
        <v>4.3836762447685862E-2</v>
      </c>
      <c r="I241" s="47">
        <v>-0.22377580393030383</v>
      </c>
      <c r="J241" s="47">
        <v>-3.3802436634184363E-2</v>
      </c>
      <c r="K241" s="47">
        <v>0.4281543122302105</v>
      </c>
      <c r="L241" s="47">
        <v>-2.8411335977759911E-2</v>
      </c>
      <c r="M241" s="47">
        <v>-4.5287474405114159E-2</v>
      </c>
      <c r="N241" s="47">
        <v>3.4479752603608915E-2</v>
      </c>
      <c r="O241" s="47">
        <v>0.18182925973374653</v>
      </c>
      <c r="P241" s="47">
        <v>8.0589127438259744E-3</v>
      </c>
    </row>
    <row r="242" spans="1:31"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9" t="str">
        <f>P228</f>
        <v>Source : MKG_destination - Décembre 2024</v>
      </c>
    </row>
    <row r="243" spans="1:31" ht="12.75" customHeight="1">
      <c r="C243" s="4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</row>
    <row r="245" spans="1:31" ht="48" customHeight="1">
      <c r="C245" s="15" t="s">
        <v>34</v>
      </c>
      <c r="D245" s="16">
        <v>45292</v>
      </c>
      <c r="E245" s="16">
        <v>45323</v>
      </c>
      <c r="F245" s="16">
        <v>45352</v>
      </c>
      <c r="G245" s="16">
        <v>45383</v>
      </c>
      <c r="H245" s="16">
        <v>45413</v>
      </c>
      <c r="I245" s="16">
        <v>45444</v>
      </c>
      <c r="J245" s="16">
        <v>45474</v>
      </c>
      <c r="K245" s="16">
        <v>45505</v>
      </c>
      <c r="L245" s="16">
        <v>45536</v>
      </c>
      <c r="M245" s="16">
        <v>45566</v>
      </c>
      <c r="N245" s="16">
        <v>45597</v>
      </c>
      <c r="O245" s="16">
        <v>45627</v>
      </c>
      <c r="P245" s="17" t="s">
        <v>3</v>
      </c>
    </row>
    <row r="246" spans="1:31" ht="16.5" customHeight="1">
      <c r="A246" s="21" t="s">
        <v>355</v>
      </c>
      <c r="C246" s="18" t="s">
        <v>4</v>
      </c>
      <c r="D246" s="19">
        <v>0.74340115072068336</v>
      </c>
      <c r="E246" s="19">
        <v>0.76981514307419596</v>
      </c>
      <c r="F246" s="19">
        <v>0.83743784039782143</v>
      </c>
      <c r="G246" s="19">
        <v>0.84011254510979261</v>
      </c>
      <c r="H246" s="19">
        <v>0.83691469839578525</v>
      </c>
      <c r="I246" s="19">
        <v>0.84143206854345165</v>
      </c>
      <c r="J246" s="19">
        <v>0.74819334202108756</v>
      </c>
      <c r="K246" s="19">
        <v>0.76399905291819581</v>
      </c>
      <c r="L246" s="19">
        <v>0.83293570685752738</v>
      </c>
      <c r="M246" s="19">
        <v>0.890848822067006</v>
      </c>
      <c r="N246" s="19">
        <v>0.821185973930604</v>
      </c>
      <c r="O246" s="19">
        <v>0.7955568720379147</v>
      </c>
      <c r="P246" s="19">
        <v>0.81012905847005778</v>
      </c>
    </row>
    <row r="247" spans="1:31" ht="16.5" customHeight="1">
      <c r="A247" s="21" t="s">
        <v>356</v>
      </c>
      <c r="C247" s="18" t="s">
        <v>5</v>
      </c>
      <c r="D247" s="20">
        <v>160.18659862961781</v>
      </c>
      <c r="E247" s="20">
        <v>158.25864964535361</v>
      </c>
      <c r="F247" s="20">
        <v>179.57446230383147</v>
      </c>
      <c r="G247" s="20">
        <v>183.93821327812159</v>
      </c>
      <c r="H247" s="20">
        <v>211.76790277090112</v>
      </c>
      <c r="I247" s="20">
        <v>233.64228989381047</v>
      </c>
      <c r="J247" s="20">
        <v>218.27367315533212</v>
      </c>
      <c r="K247" s="20">
        <v>222.54914242271636</v>
      </c>
      <c r="L247" s="20">
        <v>211.09785477563162</v>
      </c>
      <c r="M247" s="20">
        <v>207.11237852990033</v>
      </c>
      <c r="N247" s="20">
        <v>175.01228668306132</v>
      </c>
      <c r="O247" s="20">
        <v>177.55279967793581</v>
      </c>
      <c r="P247" s="46">
        <v>195.39399697121902</v>
      </c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D247" s="22"/>
      <c r="AE247" s="22"/>
    </row>
    <row r="248" spans="1:31" ht="16.5" customHeight="1">
      <c r="A248" s="21" t="s">
        <v>357</v>
      </c>
      <c r="C248" s="18" t="s">
        <v>6</v>
      </c>
      <c r="D248" s="20">
        <v>119.08290175129011</v>
      </c>
      <c r="E248" s="20">
        <v>121.82990501946695</v>
      </c>
      <c r="F248" s="20">
        <v>150.38244990232062</v>
      </c>
      <c r="G248" s="20">
        <v>154.52880050003057</v>
      </c>
      <c r="H248" s="20">
        <v>177.23167047741669</v>
      </c>
      <c r="I248" s="20">
        <v>196.59411528457773</v>
      </c>
      <c r="J248" s="20">
        <v>163.31090899330647</v>
      </c>
      <c r="K248" s="20">
        <v>170.02733403871196</v>
      </c>
      <c r="L248" s="20">
        <v>175.83094088364837</v>
      </c>
      <c r="M248" s="20">
        <v>184.50581844885758</v>
      </c>
      <c r="N248" s="20">
        <v>143.71763508965179</v>
      </c>
      <c r="O248" s="20">
        <v>141.25334993335309</v>
      </c>
      <c r="P248" s="46">
        <v>158.29435479699498</v>
      </c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</row>
    <row r="249" spans="1:31" ht="6" customHeight="1"/>
    <row r="250" spans="1:31" ht="6" customHeight="1">
      <c r="D250" s="23"/>
      <c r="E250" s="23"/>
      <c r="F250" s="23"/>
      <c r="G250" s="23"/>
      <c r="H250" s="23"/>
      <c r="I250" s="23"/>
      <c r="J250" s="23"/>
    </row>
    <row r="251" spans="1:31" ht="16.5" customHeight="1">
      <c r="C251" s="24" t="s">
        <v>7</v>
      </c>
    </row>
    <row r="252" spans="1:31" ht="16.5" customHeight="1">
      <c r="A252" s="21" t="s">
        <v>358</v>
      </c>
      <c r="C252" s="25" t="s">
        <v>8</v>
      </c>
      <c r="D252" s="26">
        <v>1.1761728782753944</v>
      </c>
      <c r="E252" s="26">
        <v>6.3971630363730441</v>
      </c>
      <c r="F252" s="26">
        <v>7.7219693448282944</v>
      </c>
      <c r="G252" s="26">
        <v>-1.4926742151235683</v>
      </c>
      <c r="H252" s="26">
        <v>2.011127349389441</v>
      </c>
      <c r="I252" s="26">
        <v>-10.103956592450292</v>
      </c>
      <c r="J252" s="26">
        <v>-10.706280248587131</v>
      </c>
      <c r="K252" s="26">
        <v>5.9422570458410711</v>
      </c>
      <c r="L252" s="26">
        <v>-3.1768735683165295</v>
      </c>
      <c r="M252" s="26">
        <v>2.447027727984119</v>
      </c>
      <c r="N252" s="26">
        <v>-0.48025191530047806</v>
      </c>
      <c r="O252" s="26">
        <v>2.6499240100462784</v>
      </c>
      <c r="P252" s="26">
        <v>0.17662496077206491</v>
      </c>
    </row>
    <row r="253" spans="1:31" ht="16.5" customHeight="1">
      <c r="A253" s="21" t="s">
        <v>359</v>
      </c>
      <c r="C253" s="25" t="s">
        <v>9</v>
      </c>
      <c r="D253" s="47">
        <v>-6.7671588188921605E-2</v>
      </c>
      <c r="E253" s="47">
        <v>-4.2724666045019344E-2</v>
      </c>
      <c r="F253" s="47">
        <v>-1.952027926188471E-2</v>
      </c>
      <c r="G253" s="47">
        <v>-0.11254766544697059</v>
      </c>
      <c r="H253" s="47">
        <v>-5.9659371019701646E-2</v>
      </c>
      <c r="I253" s="47">
        <v>-0.13948356577162779</v>
      </c>
      <c r="J253" s="47">
        <v>8.924445905791667E-2</v>
      </c>
      <c r="K253" s="47">
        <v>0.46040568829659434</v>
      </c>
      <c r="L253" s="47">
        <v>-0.14369725964897784</v>
      </c>
      <c r="M253" s="47">
        <v>-0.15798500154743389</v>
      </c>
      <c r="N253" s="47">
        <v>-7.7786751813486932E-2</v>
      </c>
      <c r="O253" s="47">
        <v>-2.6107579911727186E-4</v>
      </c>
      <c r="P253" s="47">
        <v>-5.1298619547513691E-2</v>
      </c>
    </row>
    <row r="254" spans="1:31" ht="16.5" customHeight="1">
      <c r="A254" s="21" t="s">
        <v>360</v>
      </c>
      <c r="C254" s="25" t="s">
        <v>10</v>
      </c>
      <c r="D254" s="47">
        <v>-5.2683612435603266E-2</v>
      </c>
      <c r="E254" s="47">
        <v>4.4034598179038875E-2</v>
      </c>
      <c r="F254" s="47">
        <v>8.0072638601835999E-2</v>
      </c>
      <c r="G254" s="47">
        <v>-0.12804025434521749</v>
      </c>
      <c r="H254" s="47">
        <v>-3.6506373627318123E-2</v>
      </c>
      <c r="I254" s="47">
        <v>-0.231736959725939</v>
      </c>
      <c r="J254" s="47">
        <v>-4.7109503585842538E-2</v>
      </c>
      <c r="K254" s="47">
        <v>0.58357338133071601</v>
      </c>
      <c r="L254" s="47">
        <v>-0.17515732170561715</v>
      </c>
      <c r="M254" s="47">
        <v>-0.13420285619088979</v>
      </c>
      <c r="N254" s="47">
        <v>-8.3148747561195391E-2</v>
      </c>
      <c r="O254" s="47">
        <v>3.4186695980270576E-2</v>
      </c>
      <c r="P254" s="47">
        <v>-4.9225734176368885E-2</v>
      </c>
    </row>
    <row r="255" spans="1:31"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9" t="str">
        <f>P242</f>
        <v>Source : MKG_destination - Décembre 2024</v>
      </c>
    </row>
    <row r="256" spans="1:31" ht="12.75" customHeight="1">
      <c r="C256" s="4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</row>
    <row r="258" spans="1:31" ht="48" customHeight="1">
      <c r="C258" s="15" t="s">
        <v>35</v>
      </c>
      <c r="D258" s="16">
        <v>45292</v>
      </c>
      <c r="E258" s="16">
        <v>45323</v>
      </c>
      <c r="F258" s="16">
        <v>45352</v>
      </c>
      <c r="G258" s="16">
        <v>45383</v>
      </c>
      <c r="H258" s="16">
        <v>45413</v>
      </c>
      <c r="I258" s="16">
        <v>45444</v>
      </c>
      <c r="J258" s="16">
        <v>45474</v>
      </c>
      <c r="K258" s="16">
        <v>45505</v>
      </c>
      <c r="L258" s="16">
        <v>45536</v>
      </c>
      <c r="M258" s="16">
        <v>45566</v>
      </c>
      <c r="N258" s="16">
        <v>45597</v>
      </c>
      <c r="O258" s="16">
        <v>45627</v>
      </c>
      <c r="P258" s="17" t="s">
        <v>3</v>
      </c>
    </row>
    <row r="259" spans="1:31" ht="16.5" customHeight="1">
      <c r="A259" s="21" t="s">
        <v>361</v>
      </c>
      <c r="C259" s="18" t="s">
        <v>4</v>
      </c>
      <c r="D259" s="19">
        <v>0.66340368373599279</v>
      </c>
      <c r="E259" s="19">
        <v>0.69759786825502568</v>
      </c>
      <c r="F259" s="19">
        <v>0.80119880119880116</v>
      </c>
      <c r="G259" s="19">
        <v>0.78911410987521879</v>
      </c>
      <c r="H259" s="19">
        <v>0.78809588916233708</v>
      </c>
      <c r="I259" s="19">
        <v>0.76281443259855064</v>
      </c>
      <c r="J259" s="19">
        <v>0.63438500228623684</v>
      </c>
      <c r="K259" s="19">
        <v>0.62589220684632196</v>
      </c>
      <c r="L259" s="19">
        <v>0.81668695570746319</v>
      </c>
      <c r="M259" s="19">
        <v>0.85824671647516582</v>
      </c>
      <c r="N259" s="19">
        <v>0.78820436188926934</v>
      </c>
      <c r="O259" s="19">
        <v>0.75239433022602475</v>
      </c>
      <c r="P259" s="19">
        <v>0.74811579453692545</v>
      </c>
    </row>
    <row r="260" spans="1:31" ht="16.5" customHeight="1">
      <c r="A260" s="21" t="s">
        <v>362</v>
      </c>
      <c r="C260" s="18" t="s">
        <v>5</v>
      </c>
      <c r="D260" s="20">
        <v>171.40521271044821</v>
      </c>
      <c r="E260" s="20">
        <v>174.57341410901864</v>
      </c>
      <c r="F260" s="20">
        <v>182.58130295709589</v>
      </c>
      <c r="G260" s="20">
        <v>191.22144192872304</v>
      </c>
      <c r="H260" s="20">
        <v>192.14285918235757</v>
      </c>
      <c r="I260" s="20">
        <v>193.57652756708364</v>
      </c>
      <c r="J260" s="20">
        <v>207.33576992035461</v>
      </c>
      <c r="K260" s="20">
        <v>232.53383257512945</v>
      </c>
      <c r="L260" s="20">
        <v>203.52363690175889</v>
      </c>
      <c r="M260" s="20">
        <v>206.85566454887939</v>
      </c>
      <c r="N260" s="20">
        <v>186.36525415466764</v>
      </c>
      <c r="O260" s="20">
        <v>163.12294458739453</v>
      </c>
      <c r="P260" s="46">
        <v>191.91397142165306</v>
      </c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D260" s="22"/>
      <c r="AE260" s="22"/>
    </row>
    <row r="261" spans="1:31" ht="16.5" customHeight="1">
      <c r="A261" s="21" t="s">
        <v>363</v>
      </c>
      <c r="C261" s="18" t="s">
        <v>6</v>
      </c>
      <c r="D261" s="20">
        <v>113.71084952366276</v>
      </c>
      <c r="E261" s="20">
        <v>121.78204153645324</v>
      </c>
      <c r="F261" s="20">
        <v>146.28392105054036</v>
      </c>
      <c r="G261" s="20">
        <v>150.89553793664012</v>
      </c>
      <c r="H261" s="20">
        <v>151.42699745351382</v>
      </c>
      <c r="I261" s="20">
        <v>147.66296904048261</v>
      </c>
      <c r="J261" s="20">
        <v>131.53070287494285</v>
      </c>
      <c r="K261" s="20">
        <v>145.54111363688091</v>
      </c>
      <c r="L261" s="20">
        <v>166.21509943580858</v>
      </c>
      <c r="M261" s="20">
        <v>177.53319488336408</v>
      </c>
      <c r="N261" s="20">
        <v>146.89390622931128</v>
      </c>
      <c r="O261" s="20">
        <v>122.73277863732966</v>
      </c>
      <c r="P261" s="46">
        <v>143.57387321284679</v>
      </c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</row>
    <row r="262" spans="1:31" ht="6" customHeight="1"/>
    <row r="263" spans="1:31" ht="6" customHeight="1">
      <c r="D263" s="23"/>
      <c r="E263" s="23"/>
      <c r="F263" s="23"/>
      <c r="G263" s="23"/>
      <c r="H263" s="23"/>
      <c r="I263" s="23"/>
      <c r="J263" s="23"/>
    </row>
    <row r="264" spans="1:31" ht="16.5" customHeight="1">
      <c r="C264" s="24" t="s">
        <v>7</v>
      </c>
    </row>
    <row r="265" spans="1:31" ht="16.5" customHeight="1">
      <c r="A265" s="21" t="s">
        <v>364</v>
      </c>
      <c r="C265" s="25" t="s">
        <v>8</v>
      </c>
      <c r="D265" s="26">
        <v>0.85670405585424048</v>
      </c>
      <c r="E265" s="26">
        <v>-2.2665059358478845</v>
      </c>
      <c r="F265" s="26">
        <v>3.6123101942963309</v>
      </c>
      <c r="G265" s="26">
        <v>-5.2421692964964572</v>
      </c>
      <c r="H265" s="26">
        <v>-2.0424021498446243</v>
      </c>
      <c r="I265" s="26">
        <v>-14.84870785192266</v>
      </c>
      <c r="J265" s="26">
        <v>-17.049888567162764</v>
      </c>
      <c r="K265" s="26">
        <v>-5.5332449974480831</v>
      </c>
      <c r="L265" s="26">
        <v>-1.5646099067284203</v>
      </c>
      <c r="M265" s="26">
        <v>3.8205183394431352</v>
      </c>
      <c r="N265" s="26">
        <v>-1.4766890281288192</v>
      </c>
      <c r="O265" s="26">
        <v>3.555819236946034</v>
      </c>
      <c r="P265" s="26">
        <v>-3.1786629010819967</v>
      </c>
    </row>
    <row r="266" spans="1:31" ht="16.5" customHeight="1">
      <c r="A266" s="21" t="s">
        <v>365</v>
      </c>
      <c r="C266" s="25" t="s">
        <v>9</v>
      </c>
      <c r="D266" s="47">
        <v>8.831717194976485E-2</v>
      </c>
      <c r="E266" s="47">
        <v>3.7850430294793291E-2</v>
      </c>
      <c r="F266" s="47">
        <v>4.4872559392626687E-2</v>
      </c>
      <c r="G266" s="47">
        <v>4.0505156970967793E-2</v>
      </c>
      <c r="H266" s="47">
        <v>2.3821423180134804E-3</v>
      </c>
      <c r="I266" s="47">
        <v>-0.17894670376322364</v>
      </c>
      <c r="J266" s="47">
        <v>9.3109383092870868E-2</v>
      </c>
      <c r="K266" s="47">
        <v>0.62985898792457973</v>
      </c>
      <c r="L266" s="47">
        <v>-5.2090254777158451E-2</v>
      </c>
      <c r="M266" s="47">
        <v>-0.12739926856106842</v>
      </c>
      <c r="N266" s="47">
        <v>-2.0968262938995896E-2</v>
      </c>
      <c r="O266" s="47">
        <v>1.7908692180291341E-2</v>
      </c>
      <c r="P266" s="47">
        <v>1.2909530731871621E-2</v>
      </c>
    </row>
    <row r="267" spans="1:31" ht="16.5" customHeight="1">
      <c r="A267" s="21" t="s">
        <v>366</v>
      </c>
      <c r="C267" s="25" t="s">
        <v>10</v>
      </c>
      <c r="D267" s="47">
        <v>0.10255531431670817</v>
      </c>
      <c r="E267" s="47">
        <v>5.1916043216249097E-3</v>
      </c>
      <c r="F267" s="47">
        <v>9.4206289397457788E-2</v>
      </c>
      <c r="G267" s="47">
        <v>-2.431091108354011E-2</v>
      </c>
      <c r="H267" s="47">
        <v>-2.2939033022776778E-2</v>
      </c>
      <c r="I267" s="47">
        <v>-0.31272877674282551</v>
      </c>
      <c r="J267" s="47">
        <v>-0.13844442798837586</v>
      </c>
      <c r="K267" s="47">
        <v>0.49747374612244966</v>
      </c>
      <c r="L267" s="47">
        <v>-6.9908950905494316E-2</v>
      </c>
      <c r="M267" s="47">
        <v>-8.6745387471051649E-2</v>
      </c>
      <c r="N267" s="47">
        <v>-3.8972960123358047E-2</v>
      </c>
      <c r="O267" s="47">
        <v>6.8401393621544626E-2</v>
      </c>
      <c r="P267" s="47">
        <v>-2.8373812546425903E-2</v>
      </c>
    </row>
    <row r="268" spans="1:31"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9" t="str">
        <f>P255</f>
        <v>Source : MKG_destination - Décembre 2024</v>
      </c>
    </row>
    <row r="269" spans="1:31" ht="12.75" customHeight="1">
      <c r="C269" s="4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</row>
    <row r="271" spans="1:31" ht="48" customHeight="1">
      <c r="C271" s="15" t="s">
        <v>36</v>
      </c>
      <c r="D271" s="16">
        <v>45292</v>
      </c>
      <c r="E271" s="16">
        <v>45323</v>
      </c>
      <c r="F271" s="16">
        <v>45352</v>
      </c>
      <c r="G271" s="16">
        <v>45383</v>
      </c>
      <c r="H271" s="16">
        <v>45413</v>
      </c>
      <c r="I271" s="16">
        <v>45444</v>
      </c>
      <c r="J271" s="16">
        <v>45474</v>
      </c>
      <c r="K271" s="16">
        <v>45505</v>
      </c>
      <c r="L271" s="16">
        <v>45536</v>
      </c>
      <c r="M271" s="16">
        <v>45566</v>
      </c>
      <c r="N271" s="16">
        <v>45597</v>
      </c>
      <c r="O271" s="16">
        <v>45627</v>
      </c>
      <c r="P271" s="17" t="s">
        <v>3</v>
      </c>
    </row>
    <row r="272" spans="1:31" ht="16.5" customHeight="1">
      <c r="A272" s="21" t="s">
        <v>367</v>
      </c>
      <c r="C272" s="18" t="s">
        <v>4</v>
      </c>
      <c r="D272" s="19">
        <v>0.59347826086956523</v>
      </c>
      <c r="E272" s="19">
        <v>0.62295853134875645</v>
      </c>
      <c r="F272" s="19">
        <v>0.76576840021594383</v>
      </c>
      <c r="G272" s="19">
        <v>0.79496598797121432</v>
      </c>
      <c r="H272" s="19">
        <v>0.78243203807214856</v>
      </c>
      <c r="I272" s="19">
        <v>0.7849223690447289</v>
      </c>
      <c r="J272" s="19">
        <v>0.63897695573753965</v>
      </c>
      <c r="K272" s="19">
        <v>0.62679061432491456</v>
      </c>
      <c r="L272" s="19">
        <v>0.81311980004397177</v>
      </c>
      <c r="M272" s="19">
        <v>0.82233245596274551</v>
      </c>
      <c r="N272" s="19">
        <v>0.77415475856916038</v>
      </c>
      <c r="O272" s="19">
        <v>0.74826496293713374</v>
      </c>
      <c r="P272" s="19">
        <v>0.73069878490402229</v>
      </c>
    </row>
    <row r="273" spans="1:31" ht="16.5" customHeight="1">
      <c r="A273" s="21" t="s">
        <v>368</v>
      </c>
      <c r="C273" s="18" t="s">
        <v>5</v>
      </c>
      <c r="D273" s="20">
        <v>263.41381239745499</v>
      </c>
      <c r="E273" s="20">
        <v>228.04888050128758</v>
      </c>
      <c r="F273" s="20">
        <v>262.13308605109717</v>
      </c>
      <c r="G273" s="20">
        <v>281.53662399781342</v>
      </c>
      <c r="H273" s="20">
        <v>317.75365487376274</v>
      </c>
      <c r="I273" s="20">
        <v>353.97716464761766</v>
      </c>
      <c r="J273" s="20">
        <v>390.75318625409824</v>
      </c>
      <c r="K273" s="20">
        <v>429.47438067339135</v>
      </c>
      <c r="L273" s="20">
        <v>338.52873711202665</v>
      </c>
      <c r="M273" s="20">
        <v>336.6097092703161</v>
      </c>
      <c r="N273" s="20">
        <v>263.77380379009514</v>
      </c>
      <c r="O273" s="20">
        <v>267.34542951779838</v>
      </c>
      <c r="P273" s="46">
        <v>311.27622231460504</v>
      </c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D273" s="22"/>
      <c r="AE273" s="22"/>
    </row>
    <row r="274" spans="1:31" ht="16.5" customHeight="1">
      <c r="A274" s="21" t="s">
        <v>369</v>
      </c>
      <c r="C274" s="18" t="s">
        <v>6</v>
      </c>
      <c r="D274" s="20">
        <v>156.33037127066351</v>
      </c>
      <c r="E274" s="20">
        <v>142.06499567281017</v>
      </c>
      <c r="F274" s="20">
        <v>200.73323394901701</v>
      </c>
      <c r="G274" s="20">
        <v>223.81204044650204</v>
      </c>
      <c r="H274" s="20">
        <v>248.62063978775225</v>
      </c>
      <c r="I274" s="20">
        <v>277.84459466294408</v>
      </c>
      <c r="J274" s="20">
        <v>249.6822813973875</v>
      </c>
      <c r="K274" s="20">
        <v>269.1905108990872</v>
      </c>
      <c r="L274" s="20">
        <v>275.2644190296694</v>
      </c>
      <c r="M274" s="20">
        <v>276.8050889251648</v>
      </c>
      <c r="N274" s="20">
        <v>204.20174538999018</v>
      </c>
      <c r="O274" s="20">
        <v>200.04521790954749</v>
      </c>
      <c r="P274" s="46">
        <v>227.44915741479619</v>
      </c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</row>
    <row r="275" spans="1:31" ht="6" customHeight="1"/>
    <row r="276" spans="1:31" ht="6" customHeight="1">
      <c r="D276" s="23"/>
      <c r="E276" s="23"/>
      <c r="F276" s="23"/>
      <c r="G276" s="23"/>
      <c r="H276" s="23"/>
      <c r="I276" s="23"/>
      <c r="J276" s="23"/>
    </row>
    <row r="277" spans="1:31" ht="16.5" customHeight="1">
      <c r="C277" s="24" t="s">
        <v>7</v>
      </c>
    </row>
    <row r="278" spans="1:31" ht="16.5" customHeight="1">
      <c r="A278" s="21" t="s">
        <v>370</v>
      </c>
      <c r="C278" s="25" t="s">
        <v>8</v>
      </c>
      <c r="D278" s="26">
        <v>2.4683332926247581</v>
      </c>
      <c r="E278" s="26">
        <v>4.9485321356602334</v>
      </c>
      <c r="F278" s="26">
        <v>11.28850768569032</v>
      </c>
      <c r="G278" s="26">
        <v>2.5805725685379199</v>
      </c>
      <c r="H278" s="26">
        <v>1.9518294038802564</v>
      </c>
      <c r="I278" s="26">
        <v>-10.288070588798526</v>
      </c>
      <c r="J278" s="26">
        <v>-13.411366023612869</v>
      </c>
      <c r="K278" s="26">
        <v>-2.4406956798440849</v>
      </c>
      <c r="L278" s="26">
        <v>1.6250942656648948</v>
      </c>
      <c r="M278" s="26">
        <v>2.9086820304004557</v>
      </c>
      <c r="N278" s="26">
        <v>1.8002003753068818</v>
      </c>
      <c r="O278" s="26">
        <v>7.393748875154027</v>
      </c>
      <c r="P278" s="26">
        <v>0.81458796032890524</v>
      </c>
    </row>
    <row r="279" spans="1:31" ht="16.5" customHeight="1">
      <c r="A279" s="21" t="s">
        <v>371</v>
      </c>
      <c r="C279" s="25" t="s">
        <v>9</v>
      </c>
      <c r="D279" s="47">
        <v>3.8881024190043689E-2</v>
      </c>
      <c r="E279" s="47">
        <v>-9.6892003525488324E-3</v>
      </c>
      <c r="F279" s="47">
        <v>-8.5464202935823241E-3</v>
      </c>
      <c r="G279" s="47">
        <v>-1.0160804605838125E-2</v>
      </c>
      <c r="H279" s="47">
        <v>4.070568958255727E-2</v>
      </c>
      <c r="I279" s="47">
        <v>-0.14771172638125463</v>
      </c>
      <c r="J279" s="47">
        <v>0.25518147472472941</v>
      </c>
      <c r="K279" s="47">
        <v>0.79523493171372706</v>
      </c>
      <c r="L279" s="47">
        <v>-6.1693802304570333E-2</v>
      </c>
      <c r="M279" s="47">
        <v>-0.11414571978607468</v>
      </c>
      <c r="N279" s="47">
        <v>1.0457252963507191E-3</v>
      </c>
      <c r="O279" s="47">
        <v>5.0029254046094707E-2</v>
      </c>
      <c r="P279" s="47">
        <v>2.5236877248675516E-2</v>
      </c>
    </row>
    <row r="280" spans="1:31" ht="16.5" customHeight="1">
      <c r="A280" s="21" t="s">
        <v>372</v>
      </c>
      <c r="C280" s="25" t="s">
        <v>10</v>
      </c>
      <c r="D280" s="47">
        <v>8.3964137507466452E-2</v>
      </c>
      <c r="E280" s="47">
        <v>7.576526780671955E-2</v>
      </c>
      <c r="F280" s="47">
        <v>0.16287825780875953</v>
      </c>
      <c r="G280" s="47">
        <v>2.3048813729184214E-2</v>
      </c>
      <c r="H280" s="47">
        <v>6.7330979552741921E-2</v>
      </c>
      <c r="I280" s="47">
        <v>-0.24647689366409431</v>
      </c>
      <c r="J280" s="47">
        <v>3.743600173912931E-2</v>
      </c>
      <c r="K280" s="47">
        <v>0.72794932844312021</v>
      </c>
      <c r="L280" s="47">
        <v>-4.2558457671927452E-2</v>
      </c>
      <c r="M280" s="47">
        <v>-8.1663115273894804E-2</v>
      </c>
      <c r="N280" s="47">
        <v>2.4877985099677424E-2</v>
      </c>
      <c r="O280" s="47">
        <v>0.16516103961301876</v>
      </c>
      <c r="P280" s="47">
        <v>3.6795139772640706E-2</v>
      </c>
    </row>
    <row r="281" spans="1:31"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9" t="str">
        <f>P268</f>
        <v>Source : MKG_destination - Décembre 2024</v>
      </c>
    </row>
    <row r="282" spans="1:31" ht="12.75" customHeight="1">
      <c r="C282" s="4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</row>
    <row r="284" spans="1:31" ht="48" customHeight="1">
      <c r="C284" s="15" t="s">
        <v>37</v>
      </c>
      <c r="D284" s="16">
        <v>45292</v>
      </c>
      <c r="E284" s="16">
        <v>45323</v>
      </c>
      <c r="F284" s="16">
        <v>45352</v>
      </c>
      <c r="G284" s="16">
        <v>45383</v>
      </c>
      <c r="H284" s="16">
        <v>45413</v>
      </c>
      <c r="I284" s="16">
        <v>45444</v>
      </c>
      <c r="J284" s="16">
        <v>45474</v>
      </c>
      <c r="K284" s="16">
        <v>45505</v>
      </c>
      <c r="L284" s="16">
        <v>45536</v>
      </c>
      <c r="M284" s="16">
        <v>45566</v>
      </c>
      <c r="N284" s="16">
        <v>45597</v>
      </c>
      <c r="O284" s="16">
        <v>45627</v>
      </c>
      <c r="P284" s="17" t="s">
        <v>3</v>
      </c>
    </row>
    <row r="285" spans="1:31" ht="16.5" customHeight="1">
      <c r="A285" s="21" t="s">
        <v>373</v>
      </c>
      <c r="C285" s="18" t="s">
        <v>4</v>
      </c>
      <c r="D285" s="19">
        <v>0.69580233527102597</v>
      </c>
      <c r="E285" s="19">
        <v>0.71942732796139097</v>
      </c>
      <c r="F285" s="19">
        <v>0.81275113040150648</v>
      </c>
      <c r="G285" s="19">
        <v>0.82164626231789251</v>
      </c>
      <c r="H285" s="19">
        <v>0.80958559565633981</v>
      </c>
      <c r="I285" s="19">
        <v>0.81206458148140492</v>
      </c>
      <c r="J285" s="19">
        <v>0.78157187528097749</v>
      </c>
      <c r="K285" s="19">
        <v>0.75787541035951989</v>
      </c>
      <c r="L285" s="19">
        <v>0.82583430355358189</v>
      </c>
      <c r="M285" s="19">
        <v>0.86323740357705314</v>
      </c>
      <c r="N285" s="19">
        <v>0.83834469287673508</v>
      </c>
      <c r="O285" s="19">
        <v>0.81489897019815882</v>
      </c>
      <c r="P285" s="19">
        <v>0.79626058685988721</v>
      </c>
    </row>
    <row r="286" spans="1:31" ht="16.5" customHeight="1">
      <c r="A286" s="21" t="s">
        <v>374</v>
      </c>
      <c r="C286" s="18" t="s">
        <v>5</v>
      </c>
      <c r="D286" s="20">
        <v>212.43852875555524</v>
      </c>
      <c r="E286" s="20">
        <v>206.61270539939056</v>
      </c>
      <c r="F286" s="20">
        <v>233.38424273142354</v>
      </c>
      <c r="G286" s="20">
        <v>252.48346822987097</v>
      </c>
      <c r="H286" s="20">
        <v>287.65157939366202</v>
      </c>
      <c r="I286" s="20">
        <v>304.74223287005657</v>
      </c>
      <c r="J286" s="20">
        <v>315.51575362219268</v>
      </c>
      <c r="K286" s="20">
        <v>321.12854747077103</v>
      </c>
      <c r="L286" s="20">
        <v>298.34076664316996</v>
      </c>
      <c r="M286" s="20">
        <v>285.94900218750365</v>
      </c>
      <c r="N286" s="20">
        <v>231.49431439694382</v>
      </c>
      <c r="O286" s="20">
        <v>239.46673000460731</v>
      </c>
      <c r="P286" s="46">
        <v>266.83859309034881</v>
      </c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D286" s="22"/>
      <c r="AE286" s="22"/>
    </row>
    <row r="287" spans="1:31" ht="16.5" customHeight="1">
      <c r="A287" s="21" t="s">
        <v>375</v>
      </c>
      <c r="C287" s="18" t="s">
        <v>6</v>
      </c>
      <c r="D287" s="20">
        <v>147.81522440965634</v>
      </c>
      <c r="E287" s="20">
        <v>148.64282656835761</v>
      </c>
      <c r="F287" s="20">
        <v>189.68330709786406</v>
      </c>
      <c r="G287" s="20">
        <v>207.45209796813182</v>
      </c>
      <c r="H287" s="20">
        <v>232.87857524490479</v>
      </c>
      <c r="I287" s="20">
        <v>247.47037379533134</v>
      </c>
      <c r="J287" s="20">
        <v>246.59823923918799</v>
      </c>
      <c r="K287" s="20">
        <v>243.37542969256714</v>
      </c>
      <c r="L287" s="20">
        <v>246.38003924240394</v>
      </c>
      <c r="M287" s="20">
        <v>246.8418742037897</v>
      </c>
      <c r="N287" s="20">
        <v>194.07202990581624</v>
      </c>
      <c r="O287" s="20">
        <v>195.14119167747504</v>
      </c>
      <c r="P287" s="46">
        <v>212.4730547309878</v>
      </c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</row>
    <row r="288" spans="1:31" ht="6" customHeight="1"/>
    <row r="289" spans="1:16" ht="6" customHeight="1">
      <c r="D289" s="23"/>
      <c r="E289" s="23"/>
      <c r="F289" s="23"/>
      <c r="G289" s="23"/>
      <c r="H289" s="23"/>
      <c r="I289" s="23"/>
      <c r="J289" s="23"/>
    </row>
    <row r="290" spans="1:16" ht="16.5" customHeight="1">
      <c r="C290" s="24" t="s">
        <v>7</v>
      </c>
    </row>
    <row r="291" spans="1:16" ht="16.5" customHeight="1">
      <c r="A291" s="21" t="s">
        <v>376</v>
      </c>
      <c r="C291" s="25" t="s">
        <v>8</v>
      </c>
      <c r="D291" s="26">
        <v>-4.9854045012630799</v>
      </c>
      <c r="E291" s="26">
        <v>-4.6285506257302096</v>
      </c>
      <c r="F291" s="26">
        <v>1.1065641779553159</v>
      </c>
      <c r="G291" s="26">
        <v>-4.0561019670991687</v>
      </c>
      <c r="H291" s="26">
        <v>-6.0833878804364421</v>
      </c>
      <c r="I291" s="26">
        <v>-12.702082454725595</v>
      </c>
      <c r="J291" s="26">
        <v>-6.90559899771449</v>
      </c>
      <c r="K291" s="26">
        <v>-5.1495507687324693</v>
      </c>
      <c r="L291" s="26">
        <v>-3.7308197553512779</v>
      </c>
      <c r="M291" s="26">
        <v>0.56382340655640739</v>
      </c>
      <c r="N291" s="26">
        <v>-1.0246746488033698</v>
      </c>
      <c r="O291" s="26">
        <v>3.6408813073361967</v>
      </c>
      <c r="P291" s="26">
        <v>-3.6536442633148702</v>
      </c>
    </row>
    <row r="292" spans="1:16" ht="16.5" customHeight="1">
      <c r="A292" s="21" t="s">
        <v>377</v>
      </c>
      <c r="C292" s="25" t="s">
        <v>9</v>
      </c>
      <c r="D292" s="47">
        <v>1.2066701138634173E-2</v>
      </c>
      <c r="E292" s="47">
        <v>1.1062435654156433E-2</v>
      </c>
      <c r="F292" s="47">
        <v>2.7617126406344061E-2</v>
      </c>
      <c r="G292" s="47">
        <v>-2.1333223923760691E-3</v>
      </c>
      <c r="H292" s="47">
        <v>5.6615409754749546E-2</v>
      </c>
      <c r="I292" s="47">
        <v>-7.9231272970339717E-2</v>
      </c>
      <c r="J292" s="47">
        <v>0.14549077019347867</v>
      </c>
      <c r="K292" s="47">
        <v>0.44843462032669912</v>
      </c>
      <c r="L292" s="47">
        <v>-3.0701804743585526E-2</v>
      </c>
      <c r="M292" s="47">
        <v>-9.9267661971503718E-2</v>
      </c>
      <c r="N292" s="47">
        <v>-1.4142638489822223E-2</v>
      </c>
      <c r="O292" s="47">
        <v>1.3836722894468911E-2</v>
      </c>
      <c r="P292" s="47">
        <v>2.6436820744763168E-2</v>
      </c>
    </row>
    <row r="293" spans="1:16" ht="16.5" customHeight="1">
      <c r="A293" s="21" t="s">
        <v>378</v>
      </c>
      <c r="C293" s="25" t="s">
        <v>10</v>
      </c>
      <c r="D293" s="47">
        <v>-5.5599344788789362E-2</v>
      </c>
      <c r="E293" s="47">
        <v>-5.0053866176861028E-2</v>
      </c>
      <c r="F293" s="47">
        <v>4.1801296094750029E-2</v>
      </c>
      <c r="G293" s="47">
        <v>-4.9076198873430621E-2</v>
      </c>
      <c r="H293" s="47">
        <v>-1.7231758956255727E-2</v>
      </c>
      <c r="I293" s="47">
        <v>-0.20377458093126122</v>
      </c>
      <c r="J293" s="47">
        <v>5.2497109421045574E-2</v>
      </c>
      <c r="K293" s="47">
        <v>0.35627925069022304</v>
      </c>
      <c r="L293" s="47">
        <v>-7.2598442332982627E-2</v>
      </c>
      <c r="M293" s="47">
        <v>-9.3345851488501386E-2</v>
      </c>
      <c r="N293" s="47">
        <v>-2.6046871773531155E-2</v>
      </c>
      <c r="O293" s="47">
        <v>6.1252340668114247E-2</v>
      </c>
      <c r="P293" s="47">
        <v>-1.8594980149774343E-2</v>
      </c>
    </row>
    <row r="294" spans="1:16"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9" t="str">
        <f>P281</f>
        <v>Source : MKG_destination - Décembre 2024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4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4" manualBreakCount="4">
    <brk id="69" min="1" max="16" man="1"/>
    <brk id="97" min="1" max="16" man="1"/>
    <brk id="163" min="1" max="16" man="1"/>
    <brk id="229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BDF71-0B26-4695-A613-9E3D34ACAAFC}">
  <sheetPr>
    <tabColor rgb="FF1B4395"/>
  </sheetPr>
  <dimension ref="A1:AE212"/>
  <sheetViews>
    <sheetView view="pageBreakPreview" topLeftCell="B1" zoomScale="85" zoomScaleNormal="85" zoomScaleSheetLayoutView="85" workbookViewId="0">
      <selection sqref="A1:A1048576"/>
    </sheetView>
  </sheetViews>
  <sheetFormatPr baseColWidth="10" defaultColWidth="10.77734375" defaultRowHeight="13.2"/>
  <cols>
    <col min="1" max="1" width="35.5546875" style="21" hidden="1" customWidth="1"/>
    <col min="2" max="2" width="1.5546875" style="21" customWidth="1"/>
    <col min="3" max="3" width="35.21875" style="21" customWidth="1"/>
    <col min="4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77734375" style="21"/>
    <col min="258" max="258" width="1.5546875" style="21" customWidth="1"/>
    <col min="259" max="259" width="35.218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77734375" style="21"/>
    <col min="514" max="514" width="1.5546875" style="21" customWidth="1"/>
    <col min="515" max="515" width="35.218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77734375" style="21"/>
    <col min="770" max="770" width="1.5546875" style="21" customWidth="1"/>
    <col min="771" max="771" width="35.218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77734375" style="21"/>
    <col min="1026" max="1026" width="1.5546875" style="21" customWidth="1"/>
    <col min="1027" max="1027" width="35.218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77734375" style="21"/>
    <col min="1282" max="1282" width="1.5546875" style="21" customWidth="1"/>
    <col min="1283" max="1283" width="35.218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77734375" style="21"/>
    <col min="1538" max="1538" width="1.5546875" style="21" customWidth="1"/>
    <col min="1539" max="1539" width="35.218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77734375" style="21"/>
    <col min="1794" max="1794" width="1.5546875" style="21" customWidth="1"/>
    <col min="1795" max="1795" width="35.218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77734375" style="21"/>
    <col min="2050" max="2050" width="1.5546875" style="21" customWidth="1"/>
    <col min="2051" max="2051" width="35.218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77734375" style="21"/>
    <col min="2306" max="2306" width="1.5546875" style="21" customWidth="1"/>
    <col min="2307" max="2307" width="35.218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77734375" style="21"/>
    <col min="2562" max="2562" width="1.5546875" style="21" customWidth="1"/>
    <col min="2563" max="2563" width="35.218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77734375" style="21"/>
    <col min="2818" max="2818" width="1.5546875" style="21" customWidth="1"/>
    <col min="2819" max="2819" width="35.218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77734375" style="21"/>
    <col min="3074" max="3074" width="1.5546875" style="21" customWidth="1"/>
    <col min="3075" max="3075" width="35.218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77734375" style="21"/>
    <col min="3330" max="3330" width="1.5546875" style="21" customWidth="1"/>
    <col min="3331" max="3331" width="35.218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77734375" style="21"/>
    <col min="3586" max="3586" width="1.5546875" style="21" customWidth="1"/>
    <col min="3587" max="3587" width="35.218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77734375" style="21"/>
    <col min="3842" max="3842" width="1.5546875" style="21" customWidth="1"/>
    <col min="3843" max="3843" width="35.218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77734375" style="21"/>
    <col min="4098" max="4098" width="1.5546875" style="21" customWidth="1"/>
    <col min="4099" max="4099" width="35.218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77734375" style="21"/>
    <col min="4354" max="4354" width="1.5546875" style="21" customWidth="1"/>
    <col min="4355" max="4355" width="35.218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77734375" style="21"/>
    <col min="4610" max="4610" width="1.5546875" style="21" customWidth="1"/>
    <col min="4611" max="4611" width="35.218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77734375" style="21"/>
    <col min="4866" max="4866" width="1.5546875" style="21" customWidth="1"/>
    <col min="4867" max="4867" width="35.218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77734375" style="21"/>
    <col min="5122" max="5122" width="1.5546875" style="21" customWidth="1"/>
    <col min="5123" max="5123" width="35.218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77734375" style="21"/>
    <col min="5378" max="5378" width="1.5546875" style="21" customWidth="1"/>
    <col min="5379" max="5379" width="35.218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77734375" style="21"/>
    <col min="5634" max="5634" width="1.5546875" style="21" customWidth="1"/>
    <col min="5635" max="5635" width="35.218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77734375" style="21"/>
    <col min="5890" max="5890" width="1.5546875" style="21" customWidth="1"/>
    <col min="5891" max="5891" width="35.218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77734375" style="21"/>
    <col min="6146" max="6146" width="1.5546875" style="21" customWidth="1"/>
    <col min="6147" max="6147" width="35.218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77734375" style="21"/>
    <col min="6402" max="6402" width="1.5546875" style="21" customWidth="1"/>
    <col min="6403" max="6403" width="35.218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77734375" style="21"/>
    <col min="6658" max="6658" width="1.5546875" style="21" customWidth="1"/>
    <col min="6659" max="6659" width="35.218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77734375" style="21"/>
    <col min="6914" max="6914" width="1.5546875" style="21" customWidth="1"/>
    <col min="6915" max="6915" width="35.218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77734375" style="21"/>
    <col min="7170" max="7170" width="1.5546875" style="21" customWidth="1"/>
    <col min="7171" max="7171" width="35.218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77734375" style="21"/>
    <col min="7426" max="7426" width="1.5546875" style="21" customWidth="1"/>
    <col min="7427" max="7427" width="35.218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77734375" style="21"/>
    <col min="7682" max="7682" width="1.5546875" style="21" customWidth="1"/>
    <col min="7683" max="7683" width="35.218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77734375" style="21"/>
    <col min="7938" max="7938" width="1.5546875" style="21" customWidth="1"/>
    <col min="7939" max="7939" width="35.218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77734375" style="21"/>
    <col min="8194" max="8194" width="1.5546875" style="21" customWidth="1"/>
    <col min="8195" max="8195" width="35.218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77734375" style="21"/>
    <col min="8450" max="8450" width="1.5546875" style="21" customWidth="1"/>
    <col min="8451" max="8451" width="35.218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77734375" style="21"/>
    <col min="8706" max="8706" width="1.5546875" style="21" customWidth="1"/>
    <col min="8707" max="8707" width="35.218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77734375" style="21"/>
    <col min="8962" max="8962" width="1.5546875" style="21" customWidth="1"/>
    <col min="8963" max="8963" width="35.218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77734375" style="21"/>
    <col min="9218" max="9218" width="1.5546875" style="21" customWidth="1"/>
    <col min="9219" max="9219" width="35.218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77734375" style="21"/>
    <col min="9474" max="9474" width="1.5546875" style="21" customWidth="1"/>
    <col min="9475" max="9475" width="35.218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77734375" style="21"/>
    <col min="9730" max="9730" width="1.5546875" style="21" customWidth="1"/>
    <col min="9731" max="9731" width="35.218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77734375" style="21"/>
    <col min="9986" max="9986" width="1.5546875" style="21" customWidth="1"/>
    <col min="9987" max="9987" width="35.218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77734375" style="21"/>
    <col min="10242" max="10242" width="1.5546875" style="21" customWidth="1"/>
    <col min="10243" max="10243" width="35.218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77734375" style="21"/>
    <col min="10498" max="10498" width="1.5546875" style="21" customWidth="1"/>
    <col min="10499" max="10499" width="35.218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77734375" style="21"/>
    <col min="10754" max="10754" width="1.5546875" style="21" customWidth="1"/>
    <col min="10755" max="10755" width="35.218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77734375" style="21"/>
    <col min="11010" max="11010" width="1.5546875" style="21" customWidth="1"/>
    <col min="11011" max="11011" width="35.218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77734375" style="21"/>
    <col min="11266" max="11266" width="1.5546875" style="21" customWidth="1"/>
    <col min="11267" max="11267" width="35.218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77734375" style="21"/>
    <col min="11522" max="11522" width="1.5546875" style="21" customWidth="1"/>
    <col min="11523" max="11523" width="35.218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77734375" style="21"/>
    <col min="11778" max="11778" width="1.5546875" style="21" customWidth="1"/>
    <col min="11779" max="11779" width="35.218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77734375" style="21"/>
    <col min="12034" max="12034" width="1.5546875" style="21" customWidth="1"/>
    <col min="12035" max="12035" width="35.218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77734375" style="21"/>
    <col min="12290" max="12290" width="1.5546875" style="21" customWidth="1"/>
    <col min="12291" max="12291" width="35.218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77734375" style="21"/>
    <col min="12546" max="12546" width="1.5546875" style="21" customWidth="1"/>
    <col min="12547" max="12547" width="35.218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77734375" style="21"/>
    <col min="12802" max="12802" width="1.5546875" style="21" customWidth="1"/>
    <col min="12803" max="12803" width="35.218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77734375" style="21"/>
    <col min="13058" max="13058" width="1.5546875" style="21" customWidth="1"/>
    <col min="13059" max="13059" width="35.218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77734375" style="21"/>
    <col min="13314" max="13314" width="1.5546875" style="21" customWidth="1"/>
    <col min="13315" max="13315" width="35.218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77734375" style="21"/>
    <col min="13570" max="13570" width="1.5546875" style="21" customWidth="1"/>
    <col min="13571" max="13571" width="35.218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77734375" style="21"/>
    <col min="13826" max="13826" width="1.5546875" style="21" customWidth="1"/>
    <col min="13827" max="13827" width="35.218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77734375" style="21"/>
    <col min="14082" max="14082" width="1.5546875" style="21" customWidth="1"/>
    <col min="14083" max="14083" width="35.218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77734375" style="21"/>
    <col min="14338" max="14338" width="1.5546875" style="21" customWidth="1"/>
    <col min="14339" max="14339" width="35.218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77734375" style="21"/>
    <col min="14594" max="14594" width="1.5546875" style="21" customWidth="1"/>
    <col min="14595" max="14595" width="35.218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77734375" style="21"/>
    <col min="14850" max="14850" width="1.5546875" style="21" customWidth="1"/>
    <col min="14851" max="14851" width="35.218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77734375" style="21"/>
    <col min="15106" max="15106" width="1.5546875" style="21" customWidth="1"/>
    <col min="15107" max="15107" width="35.218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77734375" style="21"/>
    <col min="15362" max="15362" width="1.5546875" style="21" customWidth="1"/>
    <col min="15363" max="15363" width="35.218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77734375" style="21"/>
    <col min="15618" max="15618" width="1.5546875" style="21" customWidth="1"/>
    <col min="15619" max="15619" width="35.218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77734375" style="21"/>
    <col min="15874" max="15874" width="1.5546875" style="21" customWidth="1"/>
    <col min="15875" max="15875" width="35.218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77734375" style="21"/>
    <col min="16130" max="16130" width="1.5546875" style="21" customWidth="1"/>
    <col min="16131" max="16131" width="35.218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77734375" style="21"/>
  </cols>
  <sheetData>
    <row r="1" spans="2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2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2:31" ht="24.6">
      <c r="B5" s="43" t="s">
        <v>38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2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2:31" ht="48" customHeight="1">
      <c r="C7" s="15" t="s">
        <v>39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</row>
    <row r="8" spans="2:31" ht="16.5" customHeight="1">
      <c r="C8" s="18" t="s">
        <v>4</v>
      </c>
      <c r="D8" s="19">
        <v>0.629128201564914</v>
      </c>
      <c r="E8" s="19">
        <v>0.63214873992771836</v>
      </c>
      <c r="F8" s="19">
        <v>0.74647714509027263</v>
      </c>
      <c r="G8" s="19">
        <v>0.74796680358976653</v>
      </c>
      <c r="H8" s="19">
        <v>0.75453045998190349</v>
      </c>
      <c r="I8" s="19">
        <v>0.75813250372203034</v>
      </c>
      <c r="J8" s="19">
        <v>0.69223605465434435</v>
      </c>
      <c r="K8" s="19">
        <v>0.68158052973739625</v>
      </c>
      <c r="L8" s="19">
        <v>0.80284375301369026</v>
      </c>
      <c r="M8" s="19">
        <v>0.82120672605663003</v>
      </c>
      <c r="N8" s="19">
        <v>0.74771743143902525</v>
      </c>
      <c r="O8" s="19">
        <v>0.70968354960008417</v>
      </c>
      <c r="P8" s="52">
        <v>0.72711953603908852</v>
      </c>
    </row>
    <row r="9" spans="2:31" ht="16.5" customHeight="1">
      <c r="C9" s="18" t="s">
        <v>5</v>
      </c>
      <c r="D9" s="20">
        <v>171.81688515783549</v>
      </c>
      <c r="E9" s="20">
        <v>164.07641105702339</v>
      </c>
      <c r="F9" s="20">
        <v>179.88693788432619</v>
      </c>
      <c r="G9" s="20">
        <v>188.32966866270277</v>
      </c>
      <c r="H9" s="20">
        <v>208.5812038541911</v>
      </c>
      <c r="I9" s="20">
        <v>228.15932755655419</v>
      </c>
      <c r="J9" s="20">
        <v>242.87060071524485</v>
      </c>
      <c r="K9" s="20">
        <v>261.47858339362296</v>
      </c>
      <c r="L9" s="20">
        <v>221.96466287608646</v>
      </c>
      <c r="M9" s="20">
        <v>214.88550502571985</v>
      </c>
      <c r="N9" s="20">
        <v>182.63789312976519</v>
      </c>
      <c r="O9" s="20">
        <v>185.81054771995943</v>
      </c>
      <c r="P9" s="46">
        <v>205.03563981158351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2:31" ht="16.5" customHeight="1">
      <c r="C10" s="18" t="s">
        <v>6</v>
      </c>
      <c r="D10" s="20">
        <v>108.0948479578344</v>
      </c>
      <c r="E10" s="20">
        <v>103.7206965015597</v>
      </c>
      <c r="F10" s="20">
        <v>134.28148783092303</v>
      </c>
      <c r="G10" s="20">
        <v>140.86434029076159</v>
      </c>
      <c r="H10" s="20">
        <v>157.380871687682</v>
      </c>
      <c r="I10" s="20">
        <v>172.97500224798526</v>
      </c>
      <c r="J10" s="20">
        <v>168.12378643065171</v>
      </c>
      <c r="K10" s="20">
        <v>178.21871138440946</v>
      </c>
      <c r="L10" s="20">
        <v>178.20294297985581</v>
      </c>
      <c r="M10" s="20">
        <v>176.46542205919692</v>
      </c>
      <c r="N10" s="20">
        <v>136.56153633442321</v>
      </c>
      <c r="O10" s="20">
        <v>131.86668905903664</v>
      </c>
      <c r="P10" s="46">
        <v>149.08541929127625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2:31" ht="6" customHeight="1"/>
    <row r="12" spans="2:31" ht="6" customHeight="1">
      <c r="D12" s="23"/>
      <c r="E12" s="23"/>
      <c r="F12" s="23"/>
      <c r="G12" s="23"/>
      <c r="H12" s="23"/>
      <c r="I12" s="23"/>
      <c r="J12" s="23"/>
    </row>
    <row r="13" spans="2:31" ht="16.5" customHeight="1">
      <c r="C13" s="24" t="s">
        <v>7</v>
      </c>
    </row>
    <row r="14" spans="2:31" ht="16.5" customHeight="1">
      <c r="C14" s="25" t="s">
        <v>8</v>
      </c>
      <c r="D14" s="26">
        <v>-1.880800882127398</v>
      </c>
      <c r="E14" s="26">
        <v>-1.544946495897892</v>
      </c>
      <c r="F14" s="26">
        <v>3.0711271434292975</v>
      </c>
      <c r="G14" s="26">
        <v>-3.7406203145178285</v>
      </c>
      <c r="H14" s="26">
        <v>-1.4267164432064217</v>
      </c>
      <c r="I14" s="26">
        <v>-12.805615945444504</v>
      </c>
      <c r="J14" s="26">
        <v>-8.6254760942270696</v>
      </c>
      <c r="K14" s="26">
        <v>0.52388290552501937</v>
      </c>
      <c r="L14" s="26">
        <v>0.72342264746938501</v>
      </c>
      <c r="M14" s="26">
        <v>3.0564917816862658</v>
      </c>
      <c r="N14" s="26">
        <v>7.265098175939233E-2</v>
      </c>
      <c r="O14" s="26">
        <v>3.6241521924746722</v>
      </c>
      <c r="P14" s="26">
        <v>-1.5888408279612576</v>
      </c>
    </row>
    <row r="15" spans="2:31" ht="16.5" customHeight="1">
      <c r="C15" s="25" t="s">
        <v>9</v>
      </c>
      <c r="D15" s="27">
        <v>1.6077730907742005E-3</v>
      </c>
      <c r="E15" s="27">
        <v>5.0629140519589111E-3</v>
      </c>
      <c r="F15" s="27">
        <v>4.44331408300358E-3</v>
      </c>
      <c r="G15" s="27">
        <v>3.0028584504773193E-3</v>
      </c>
      <c r="H15" s="27">
        <v>2.4046393126718524E-2</v>
      </c>
      <c r="I15" s="27">
        <v>-0.12504403644952644</v>
      </c>
      <c r="J15" s="27">
        <v>0.20636151496950905</v>
      </c>
      <c r="K15" s="27">
        <v>0.62899389202127942</v>
      </c>
      <c r="L15" s="27">
        <v>-4.6976245280358819E-2</v>
      </c>
      <c r="M15" s="27">
        <v>-9.125327834322905E-2</v>
      </c>
      <c r="N15" s="27">
        <v>-8.2434558329171903E-3</v>
      </c>
      <c r="O15" s="27">
        <v>5.6664437473165741E-2</v>
      </c>
      <c r="P15" s="27">
        <v>2.9871468873720719E-2</v>
      </c>
    </row>
    <row r="16" spans="2:31" ht="16.5" customHeight="1">
      <c r="C16" s="25" t="s">
        <v>10</v>
      </c>
      <c r="D16" s="27">
        <v>-2.7466459109521724E-2</v>
      </c>
      <c r="E16" s="27">
        <v>-1.8914428928680782E-2</v>
      </c>
      <c r="F16" s="27">
        <v>4.7540830176639348E-2</v>
      </c>
      <c r="G16" s="27">
        <v>-4.4768746069482002E-2</v>
      </c>
      <c r="H16" s="27">
        <v>5.0423824315264376E-3</v>
      </c>
      <c r="I16" s="27">
        <v>-0.25147704675505866</v>
      </c>
      <c r="J16" s="27">
        <v>7.2699791543901604E-2</v>
      </c>
      <c r="K16" s="27">
        <v>0.64161180471798107</v>
      </c>
      <c r="L16" s="27">
        <v>-3.8310700880209825E-2</v>
      </c>
      <c r="M16" s="27">
        <v>-5.6122617942635289E-2</v>
      </c>
      <c r="N16" s="27">
        <v>-7.2788914116571624E-3</v>
      </c>
      <c r="O16" s="27">
        <v>0.11352920950109424</v>
      </c>
      <c r="P16" s="27">
        <v>7.848799401466211E-3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223</v>
      </c>
    </row>
    <row r="18" spans="1:31" ht="13.5" customHeight="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31">
      <c r="D19" s="13"/>
      <c r="P19" s="48"/>
    </row>
    <row r="20" spans="1:31" ht="48" customHeight="1">
      <c r="C20" s="15" t="s">
        <v>40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</row>
    <row r="21" spans="1:31" ht="16.5" customHeight="1">
      <c r="A21" s="21" t="s">
        <v>379</v>
      </c>
      <c r="C21" s="18" t="s">
        <v>4</v>
      </c>
      <c r="D21" s="19">
        <v>0.51463395103900289</v>
      </c>
      <c r="E21" s="19">
        <v>0.68874054197526824</v>
      </c>
      <c r="F21" s="19">
        <v>0.72368971234950619</v>
      </c>
      <c r="G21" s="19">
        <v>0.75851050984107526</v>
      </c>
      <c r="H21" s="19">
        <v>0.79233276754706794</v>
      </c>
      <c r="I21" s="19">
        <v>0.78920982711818033</v>
      </c>
      <c r="J21" s="19">
        <v>0.77368521772411758</v>
      </c>
      <c r="K21" s="19">
        <v>0.75786638140277107</v>
      </c>
      <c r="L21" s="19">
        <v>0.86278008117662464</v>
      </c>
      <c r="M21" s="19">
        <v>0.81008098230661341</v>
      </c>
      <c r="N21" s="19">
        <v>0.76684094256259205</v>
      </c>
      <c r="O21" s="19">
        <v>0.66270912034538587</v>
      </c>
      <c r="P21" s="19">
        <v>0.74130226502054208</v>
      </c>
    </row>
    <row r="22" spans="1:31" ht="16.5" customHeight="1">
      <c r="A22" s="21" t="s">
        <v>380</v>
      </c>
      <c r="C22" s="18" t="s">
        <v>5</v>
      </c>
      <c r="D22" s="20">
        <v>101.22831065769959</v>
      </c>
      <c r="E22" s="20">
        <v>121.15919426182856</v>
      </c>
      <c r="F22" s="20">
        <v>125.32564481162149</v>
      </c>
      <c r="G22" s="20">
        <v>128.04906856922437</v>
      </c>
      <c r="H22" s="20">
        <v>143.9757371232331</v>
      </c>
      <c r="I22" s="20">
        <v>172.94010338854991</v>
      </c>
      <c r="J22" s="20">
        <v>143.69698863489438</v>
      </c>
      <c r="K22" s="20">
        <v>110.35286586926368</v>
      </c>
      <c r="L22" s="20">
        <v>193.09454153763389</v>
      </c>
      <c r="M22" s="20">
        <v>135.95240405324699</v>
      </c>
      <c r="N22" s="20">
        <v>125.92349533959772</v>
      </c>
      <c r="O22" s="20">
        <v>120.03732927343832</v>
      </c>
      <c r="P22" s="20">
        <v>137.28027137682963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381</v>
      </c>
      <c r="C23" s="18" t="s">
        <v>6</v>
      </c>
      <c r="D23" s="20">
        <v>52.095525470775542</v>
      </c>
      <c r="E23" s="20">
        <v>83.447249121178615</v>
      </c>
      <c r="F23" s="20">
        <v>90.696879843738742</v>
      </c>
      <c r="G23" s="20">
        <v>97.126564285117169</v>
      </c>
      <c r="H23" s="20">
        <v>114.07669425448043</v>
      </c>
      <c r="I23" s="20">
        <v>136.4860290970777</v>
      </c>
      <c r="J23" s="20">
        <v>111.1762359382883</v>
      </c>
      <c r="K23" s="20">
        <v>83.632727133764234</v>
      </c>
      <c r="L23" s="20">
        <v>166.59812422260288</v>
      </c>
      <c r="M23" s="20">
        <v>110.13245702239993</v>
      </c>
      <c r="N23" s="20">
        <v>96.563291856993274</v>
      </c>
      <c r="O23" s="20">
        <v>79.54983289140975</v>
      </c>
      <c r="P23" s="20">
        <v>101.76617611427851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7</v>
      </c>
    </row>
    <row r="27" spans="1:31" ht="16.5" customHeight="1">
      <c r="A27" s="21" t="s">
        <v>382</v>
      </c>
      <c r="C27" s="25" t="s">
        <v>8</v>
      </c>
      <c r="D27" s="26">
        <v>2.1025414255357644</v>
      </c>
      <c r="E27" s="26">
        <v>2.9381037921424435</v>
      </c>
      <c r="F27" s="26">
        <v>1.7496402906938324</v>
      </c>
      <c r="G27" s="26">
        <v>-0.37885826872435802</v>
      </c>
      <c r="H27" s="26">
        <v>0.20587544586153639</v>
      </c>
      <c r="I27" s="26">
        <v>-5.1407731030679304</v>
      </c>
      <c r="J27" s="26">
        <v>-1.8594910628323968</v>
      </c>
      <c r="K27" s="26">
        <v>2.7706862103593077</v>
      </c>
      <c r="L27" s="26">
        <v>0.84892935578475548</v>
      </c>
      <c r="M27" s="26">
        <v>3.0737917970743323</v>
      </c>
      <c r="N27" s="26">
        <v>2.0807422228925732</v>
      </c>
      <c r="O27" s="26">
        <v>3.6445860248208728</v>
      </c>
      <c r="P27" s="26">
        <v>0.93606206764801358</v>
      </c>
    </row>
    <row r="28" spans="1:31" ht="16.5" customHeight="1">
      <c r="A28" s="21" t="s">
        <v>383</v>
      </c>
      <c r="C28" s="25" t="s">
        <v>9</v>
      </c>
      <c r="D28" s="47">
        <v>2.5152992888946013E-3</v>
      </c>
      <c r="E28" s="47">
        <v>-7.2435405452297985E-4</v>
      </c>
      <c r="F28" s="47">
        <v>6.3521367907886317E-2</v>
      </c>
      <c r="G28" s="47">
        <v>5.120101454002457E-2</v>
      </c>
      <c r="H28" s="47">
        <v>7.9896682603748825E-2</v>
      </c>
      <c r="I28" s="47">
        <v>0.13756667316076676</v>
      </c>
      <c r="J28" s="47">
        <v>0.17086043762337733</v>
      </c>
      <c r="K28" s="47">
        <v>3.4611718760499954E-3</v>
      </c>
      <c r="L28" s="47">
        <v>0.20528629352221883</v>
      </c>
      <c r="M28" s="47">
        <v>-7.5251482677127779E-3</v>
      </c>
      <c r="N28" s="47">
        <v>2.8935553009858284E-2</v>
      </c>
      <c r="O28" s="47">
        <v>-2.3607573015669625E-2</v>
      </c>
      <c r="P28" s="47">
        <v>6.8222771049808228E-2</v>
      </c>
    </row>
    <row r="29" spans="1:31" ht="16.5" customHeight="1">
      <c r="A29" s="21" t="s">
        <v>384</v>
      </c>
      <c r="C29" s="25" t="s">
        <v>10</v>
      </c>
      <c r="D29" s="47">
        <v>4.5217760640614779E-2</v>
      </c>
      <c r="E29" s="47">
        <v>4.3803336024973216E-2</v>
      </c>
      <c r="F29" s="47">
        <v>8.9870808074266062E-2</v>
      </c>
      <c r="G29" s="47">
        <v>4.5976605901034251E-2</v>
      </c>
      <c r="H29" s="47">
        <v>8.2709937339869866E-2</v>
      </c>
      <c r="I29" s="47">
        <v>6.7999102276222301E-2</v>
      </c>
      <c r="J29" s="47">
        <v>0.14338020125657325</v>
      </c>
      <c r="K29" s="47">
        <v>4.1538824198059432E-2</v>
      </c>
      <c r="L29" s="47">
        <v>0.21726351406029876</v>
      </c>
      <c r="M29" s="47">
        <v>3.161885900791428E-2</v>
      </c>
      <c r="N29" s="47">
        <v>5.7633320488528206E-2</v>
      </c>
      <c r="O29" s="47">
        <v>3.3214316768761298E-2</v>
      </c>
      <c r="P29" s="47">
        <v>8.1884007891628752E-2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Décembre 2024</v>
      </c>
    </row>
    <row r="31" spans="1:31">
      <c r="P31" s="48"/>
    </row>
    <row r="32" spans="1:31">
      <c r="P32" s="48"/>
    </row>
    <row r="33" spans="1:31" ht="48" customHeight="1">
      <c r="C33" s="15" t="s">
        <v>41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</row>
    <row r="34" spans="1:31" ht="16.5" customHeight="1">
      <c r="A34" s="21" t="s">
        <v>385</v>
      </c>
      <c r="C34" s="18" t="s">
        <v>4</v>
      </c>
      <c r="D34" s="19">
        <v>0.59216832844853384</v>
      </c>
      <c r="E34" s="19">
        <v>0.52761157209013432</v>
      </c>
      <c r="F34" s="19">
        <v>0.57791197190582688</v>
      </c>
      <c r="G34" s="19">
        <v>0.58695858189461403</v>
      </c>
      <c r="H34" s="19">
        <v>0.54936687530091477</v>
      </c>
      <c r="I34" s="19">
        <v>0.75007227954738054</v>
      </c>
      <c r="J34" s="19">
        <v>0.63954646984099994</v>
      </c>
      <c r="K34" s="19">
        <v>0.51563538957735344</v>
      </c>
      <c r="L34" s="19">
        <v>0.73823465572786984</v>
      </c>
      <c r="M34" s="19">
        <v>0.65947216712050083</v>
      </c>
      <c r="N34" s="19">
        <v>0.69264114665268306</v>
      </c>
      <c r="O34" s="19">
        <v>0.52661138423578957</v>
      </c>
      <c r="P34" s="19">
        <v>0.612999738871294</v>
      </c>
    </row>
    <row r="35" spans="1:31" ht="16.5" customHeight="1">
      <c r="A35" s="21" t="s">
        <v>386</v>
      </c>
      <c r="C35" s="18" t="s">
        <v>5</v>
      </c>
      <c r="D35" s="20">
        <v>150.52940290431488</v>
      </c>
      <c r="E35" s="20">
        <v>103.92474664818309</v>
      </c>
      <c r="F35" s="20">
        <v>135.13107363793742</v>
      </c>
      <c r="G35" s="20">
        <v>119.73606293132177</v>
      </c>
      <c r="H35" s="20">
        <v>111.90506858390901</v>
      </c>
      <c r="I35" s="20">
        <v>151.34943231496143</v>
      </c>
      <c r="J35" s="20">
        <v>112.5869576949009</v>
      </c>
      <c r="K35" s="20">
        <v>91.974700153405465</v>
      </c>
      <c r="L35" s="20">
        <v>137.0080618274186</v>
      </c>
      <c r="M35" s="20">
        <v>120.84344871943271</v>
      </c>
      <c r="N35" s="20">
        <v>123.08067794368417</v>
      </c>
      <c r="O35" s="20">
        <v>102.32859977993444</v>
      </c>
      <c r="P35" s="20">
        <v>123.33062367550463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387</v>
      </c>
      <c r="C36" s="18" t="s">
        <v>6</v>
      </c>
      <c r="D36" s="20">
        <v>89.138744900204017</v>
      </c>
      <c r="E36" s="20">
        <v>54.831898958116795</v>
      </c>
      <c r="F36" s="20">
        <v>78.093865231851908</v>
      </c>
      <c r="G36" s="20">
        <v>70.280109699812897</v>
      </c>
      <c r="H36" s="20">
        <v>61.476937858276663</v>
      </c>
      <c r="I36" s="20">
        <v>113.52301370468508</v>
      </c>
      <c r="J36" s="20">
        <v>72.004591343911883</v>
      </c>
      <c r="K36" s="20">
        <v>47.425410344861497</v>
      </c>
      <c r="L36" s="20">
        <v>101.14409935510707</v>
      </c>
      <c r="M36" s="20">
        <v>79.692891009319411</v>
      </c>
      <c r="N36" s="20">
        <v>85.250741901702995</v>
      </c>
      <c r="O36" s="20">
        <v>53.887405577021383</v>
      </c>
      <c r="P36" s="20">
        <v>75.601640107918172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7</v>
      </c>
    </row>
    <row r="40" spans="1:31" ht="16.5" customHeight="1">
      <c r="A40" s="21" t="s">
        <v>388</v>
      </c>
      <c r="C40" s="25" t="s">
        <v>8</v>
      </c>
      <c r="D40" s="26">
        <v>14.378347817800297</v>
      </c>
      <c r="E40" s="26">
        <v>-4.362394914538692</v>
      </c>
      <c r="F40" s="26">
        <v>-1.4081640404992268</v>
      </c>
      <c r="G40" s="26">
        <v>9.0068034630932434</v>
      </c>
      <c r="H40" s="26">
        <v>-2.0271964472743376</v>
      </c>
      <c r="I40" s="26">
        <v>7.9731717657522854</v>
      </c>
      <c r="J40" s="26">
        <v>7.9734714645862015</v>
      </c>
      <c r="K40" s="26">
        <v>4.8280869606542707</v>
      </c>
      <c r="L40" s="26">
        <v>10.283782839561761</v>
      </c>
      <c r="M40" s="26">
        <v>3.1633123032371757</v>
      </c>
      <c r="N40" s="26">
        <v>2.1007224625116061</v>
      </c>
      <c r="O40" s="26">
        <v>1.0459508352099411</v>
      </c>
      <c r="P40" s="26">
        <v>4.3299319382300361</v>
      </c>
    </row>
    <row r="41" spans="1:31" ht="16.5" customHeight="1">
      <c r="A41" s="21" t="s">
        <v>389</v>
      </c>
      <c r="C41" s="25" t="s">
        <v>9</v>
      </c>
      <c r="D41" s="47">
        <v>0.29522225740984975</v>
      </c>
      <c r="E41" s="47">
        <v>-0.24461226191816776</v>
      </c>
      <c r="F41" s="47">
        <v>1.4793826517764286E-2</v>
      </c>
      <c r="G41" s="47">
        <v>0.11796387397789942</v>
      </c>
      <c r="H41" s="47">
        <v>-1.922347584533457E-2</v>
      </c>
      <c r="I41" s="47">
        <v>0.1508653361992307</v>
      </c>
      <c r="J41" s="47">
        <v>0.11768313744195535</v>
      </c>
      <c r="K41" s="47">
        <v>-4.5145402894516407E-3</v>
      </c>
      <c r="L41" s="47">
        <v>0.26138653621247032</v>
      </c>
      <c r="M41" s="47">
        <v>-1.5836503782203137E-2</v>
      </c>
      <c r="N41" s="47">
        <v>-4.0185522938987916E-2</v>
      </c>
      <c r="O41" s="47">
        <v>8.6035816099294671E-3</v>
      </c>
      <c r="P41" s="47">
        <v>5.5440859795772068E-2</v>
      </c>
    </row>
    <row r="42" spans="1:31" ht="16.5" customHeight="1">
      <c r="A42" s="21" t="s">
        <v>390</v>
      </c>
      <c r="C42" s="25" t="s">
        <v>10</v>
      </c>
      <c r="D42" s="47">
        <v>0.71056091363695217</v>
      </c>
      <c r="E42" s="47">
        <v>-0.3022994943225128</v>
      </c>
      <c r="F42" s="47">
        <v>-9.344882841698432E-3</v>
      </c>
      <c r="G42" s="47">
        <v>0.32060972721877201</v>
      </c>
      <c r="H42" s="47">
        <v>-5.4126760988714495E-2</v>
      </c>
      <c r="I42" s="47">
        <v>0.28775168213206737</v>
      </c>
      <c r="J42" s="47">
        <v>0.27687619689702436</v>
      </c>
      <c r="K42" s="47">
        <v>9.8325812422866532E-2</v>
      </c>
      <c r="L42" s="47">
        <v>0.46553966788010803</v>
      </c>
      <c r="M42" s="47">
        <v>3.3749716209965364E-2</v>
      </c>
      <c r="N42" s="47">
        <v>-1.0164647493641543E-2</v>
      </c>
      <c r="O42" s="47">
        <v>2.9042328573204435E-2</v>
      </c>
      <c r="P42" s="47">
        <v>0.13565823249565279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Décembre 2024</v>
      </c>
    </row>
    <row r="44" spans="1:31">
      <c r="P44" s="48"/>
    </row>
    <row r="45" spans="1:31">
      <c r="P45" s="48"/>
    </row>
    <row r="46" spans="1:31" ht="48" customHeight="1">
      <c r="C46" s="15" t="s">
        <v>42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</row>
    <row r="47" spans="1:31" ht="16.5" customHeight="1">
      <c r="A47" s="21" t="s">
        <v>391</v>
      </c>
      <c r="C47" s="18" t="s">
        <v>4</v>
      </c>
      <c r="D47" s="19">
        <v>0.4982472792973725</v>
      </c>
      <c r="E47" s="19">
        <v>0.58281837642795364</v>
      </c>
      <c r="F47" s="19">
        <v>0.60921695782520235</v>
      </c>
      <c r="G47" s="19">
        <v>0.66545225796397445</v>
      </c>
      <c r="H47" s="19">
        <v>0.69507221237189232</v>
      </c>
      <c r="I47" s="19">
        <v>0.78269167476857548</v>
      </c>
      <c r="J47" s="19">
        <v>0.81815240991600202</v>
      </c>
      <c r="K47" s="19">
        <v>0.76772433586095878</v>
      </c>
      <c r="L47" s="19">
        <v>0.7822456272334023</v>
      </c>
      <c r="M47" s="19">
        <v>0.78334073874438226</v>
      </c>
      <c r="N47" s="19">
        <v>0.73381641089084604</v>
      </c>
      <c r="O47" s="19">
        <v>0.66398935604044707</v>
      </c>
      <c r="P47" s="19">
        <v>0.6992024280600424</v>
      </c>
    </row>
    <row r="48" spans="1:31" ht="16.5" customHeight="1">
      <c r="A48" s="21" t="s">
        <v>392</v>
      </c>
      <c r="C48" s="18" t="s">
        <v>5</v>
      </c>
      <c r="D48" s="20">
        <v>101.81069728225391</v>
      </c>
      <c r="E48" s="20">
        <v>110.32538906300886</v>
      </c>
      <c r="F48" s="20">
        <v>104.66664373327848</v>
      </c>
      <c r="G48" s="20">
        <v>119.10770207379572</v>
      </c>
      <c r="H48" s="20">
        <v>147.58135126103679</v>
      </c>
      <c r="I48" s="20">
        <v>166.58809126877441</v>
      </c>
      <c r="J48" s="20">
        <v>141.909227918222</v>
      </c>
      <c r="K48" s="20">
        <v>157.89466436096654</v>
      </c>
      <c r="L48" s="20">
        <v>181.04336775251249</v>
      </c>
      <c r="M48" s="20">
        <v>163.97493193098077</v>
      </c>
      <c r="N48" s="20">
        <v>135.69340625292693</v>
      </c>
      <c r="O48" s="20">
        <v>121.06219209268569</v>
      </c>
      <c r="P48" s="20">
        <v>140.86728665080253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393</v>
      </c>
      <c r="C49" s="18" t="s">
        <v>6</v>
      </c>
      <c r="D49" s="20">
        <v>50.726902924251405</v>
      </c>
      <c r="E49" s="20">
        <v>64.299664132485134</v>
      </c>
      <c r="F49" s="20">
        <v>63.764694280962189</v>
      </c>
      <c r="G49" s="20">
        <v>79.260489285907724</v>
      </c>
      <c r="H49" s="20">
        <v>102.57969632584221</v>
      </c>
      <c r="I49" s="20">
        <v>130.38711215165733</v>
      </c>
      <c r="J49" s="20">
        <v>116.10337681061252</v>
      </c>
      <c r="K49" s="20">
        <v>121.21957633251203</v>
      </c>
      <c r="L49" s="20">
        <v>141.62038276401165</v>
      </c>
      <c r="M49" s="20">
        <v>128.44824431437428</v>
      </c>
      <c r="N49" s="20">
        <v>99.574048358076325</v>
      </c>
      <c r="O49" s="20">
        <v>80.384006968467276</v>
      </c>
      <c r="P49" s="20">
        <v>98.494748860471134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7</v>
      </c>
    </row>
    <row r="53" spans="1:31" ht="16.5" customHeight="1">
      <c r="A53" s="21" t="s">
        <v>394</v>
      </c>
      <c r="C53" s="25" t="s">
        <v>8</v>
      </c>
      <c r="D53" s="26">
        <v>5.512722035617684</v>
      </c>
      <c r="E53" s="26">
        <v>5.0033245134584075</v>
      </c>
      <c r="F53" s="26">
        <v>1.296848916494886</v>
      </c>
      <c r="G53" s="26">
        <v>0.784747207930514</v>
      </c>
      <c r="H53" s="26">
        <v>-1.4857156504844982</v>
      </c>
      <c r="I53" s="26">
        <v>1.1945117959721974</v>
      </c>
      <c r="J53" s="26">
        <v>-0.18825057964368952</v>
      </c>
      <c r="K53" s="26">
        <v>8.5994942347372145</v>
      </c>
      <c r="L53" s="26">
        <v>-0.68715294836053653</v>
      </c>
      <c r="M53" s="26">
        <v>1.9855541673039601</v>
      </c>
      <c r="N53" s="26">
        <v>6.5732282407781284</v>
      </c>
      <c r="O53" s="26">
        <v>4.5759061089605595</v>
      </c>
      <c r="P53" s="26">
        <v>2.7103933215841924</v>
      </c>
    </row>
    <row r="54" spans="1:31" ht="16.5" customHeight="1">
      <c r="A54" s="21" t="s">
        <v>395</v>
      </c>
      <c r="C54" s="25" t="s">
        <v>9</v>
      </c>
      <c r="D54" s="47">
        <v>9.7317108198324842E-3</v>
      </c>
      <c r="E54" s="47">
        <v>5.8902239764946351E-3</v>
      </c>
      <c r="F54" s="47">
        <v>-2.5492192866405361E-5</v>
      </c>
      <c r="G54" s="47">
        <v>-0.13362915539690612</v>
      </c>
      <c r="H54" s="47">
        <v>8.5015925554644323E-2</v>
      </c>
      <c r="I54" s="47">
        <v>0.12475089424021091</v>
      </c>
      <c r="J54" s="47">
        <v>0.18785665544204044</v>
      </c>
      <c r="K54" s="47">
        <v>0.45096952441754179</v>
      </c>
      <c r="L54" s="47">
        <v>-0.11829987702042821</v>
      </c>
      <c r="M54" s="47">
        <v>8.3888049135858456E-2</v>
      </c>
      <c r="N54" s="47">
        <v>7.6458057256405532E-2</v>
      </c>
      <c r="O54" s="47">
        <v>2.1574675404553378E-2</v>
      </c>
      <c r="P54" s="47">
        <v>5.6091370151365894E-2</v>
      </c>
    </row>
    <row r="55" spans="1:31" ht="16.5" customHeight="1">
      <c r="A55" s="21" t="s">
        <v>396</v>
      </c>
      <c r="C55" s="25" t="s">
        <v>10</v>
      </c>
      <c r="D55" s="47">
        <v>0.13534936544821652</v>
      </c>
      <c r="E55" s="47">
        <v>0.10035222976206004</v>
      </c>
      <c r="F55" s="47">
        <v>2.1724095858673076E-2</v>
      </c>
      <c r="G55" s="47">
        <v>-0.12329039089992888</v>
      </c>
      <c r="H55" s="47">
        <v>6.2309087208570313E-2</v>
      </c>
      <c r="I55" s="47">
        <v>0.14218241175827639</v>
      </c>
      <c r="J55" s="47">
        <v>0.18512976296909844</v>
      </c>
      <c r="K55" s="47">
        <v>0.63399821848190241</v>
      </c>
      <c r="L55" s="47">
        <v>-0.12597760692299242</v>
      </c>
      <c r="M55" s="47">
        <v>0.11207613242952252</v>
      </c>
      <c r="N55" s="47">
        <v>0.18236993572053106</v>
      </c>
      <c r="O55" s="47">
        <v>9.7187757392306784E-2</v>
      </c>
      <c r="P55" s="47">
        <v>9.8680708151661634E-2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Décembre 2024</v>
      </c>
    </row>
    <row r="57" spans="1:31">
      <c r="P57" s="48"/>
    </row>
    <row r="59" spans="1:31" ht="48" customHeight="1">
      <c r="A59" s="21" t="s">
        <v>211</v>
      </c>
      <c r="C59" s="15" t="s">
        <v>43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</row>
    <row r="60" spans="1:31" ht="16.5" customHeight="1">
      <c r="A60" s="21" t="s">
        <v>397</v>
      </c>
      <c r="C60" s="18" t="s">
        <v>4</v>
      </c>
      <c r="D60" s="19">
        <v>0.70530163508371746</v>
      </c>
      <c r="E60" s="19">
        <v>0.75690214293887803</v>
      </c>
      <c r="F60" s="19">
        <v>0.79782638518724858</v>
      </c>
      <c r="G60" s="19">
        <v>0.80830872854770253</v>
      </c>
      <c r="H60" s="19">
        <v>0.83239582025720826</v>
      </c>
      <c r="I60" s="19">
        <v>0.88000457075695004</v>
      </c>
      <c r="J60" s="19">
        <v>0.90081097810683797</v>
      </c>
      <c r="K60" s="19">
        <v>0.86324154343022264</v>
      </c>
      <c r="L60" s="19">
        <v>0.86616448902501841</v>
      </c>
      <c r="M60" s="19">
        <v>0.86422342493507731</v>
      </c>
      <c r="N60" s="19">
        <v>0.82358045017004555</v>
      </c>
      <c r="O60" s="19">
        <v>0.83371297906545827</v>
      </c>
      <c r="P60" s="19">
        <v>0.82763897181761192</v>
      </c>
    </row>
    <row r="61" spans="1:31" ht="16.5" customHeight="1">
      <c r="A61" s="21" t="s">
        <v>398</v>
      </c>
      <c r="C61" s="18" t="s">
        <v>5</v>
      </c>
      <c r="D61" s="20">
        <v>174.80087896290843</v>
      </c>
      <c r="E61" s="20">
        <v>189.78959350132595</v>
      </c>
      <c r="F61" s="20">
        <v>193.99375245927209</v>
      </c>
      <c r="G61" s="20">
        <v>201.18503600740013</v>
      </c>
      <c r="H61" s="20">
        <v>222.20182764244109</v>
      </c>
      <c r="I61" s="20">
        <v>250.94936683761293</v>
      </c>
      <c r="J61" s="20">
        <v>245.24291272792829</v>
      </c>
      <c r="K61" s="20">
        <v>208.55025020240706</v>
      </c>
      <c r="L61" s="20">
        <v>223.07182911217708</v>
      </c>
      <c r="M61" s="20">
        <v>217.76237235938902</v>
      </c>
      <c r="N61" s="20">
        <v>219.58187272069813</v>
      </c>
      <c r="O61" s="20">
        <v>229.97785489132042</v>
      </c>
      <c r="P61" s="20">
        <v>215.91030711126743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399</v>
      </c>
      <c r="C62" s="18" t="s">
        <v>6</v>
      </c>
      <c r="D62" s="20">
        <v>123.28734574661028</v>
      </c>
      <c r="E62" s="20">
        <v>143.65215002865219</v>
      </c>
      <c r="F62" s="20">
        <v>154.77333427349095</v>
      </c>
      <c r="G62" s="20">
        <v>162.61962065796533</v>
      </c>
      <c r="H62" s="20">
        <v>184.95987258308057</v>
      </c>
      <c r="I62" s="20">
        <v>220.83658984566196</v>
      </c>
      <c r="J62" s="20">
        <v>220.91750808821496</v>
      </c>
      <c r="K62" s="20">
        <v>180.02923986748499</v>
      </c>
      <c r="L62" s="20">
        <v>193.21689687882508</v>
      </c>
      <c r="M62" s="20">
        <v>188.19534326241879</v>
      </c>
      <c r="N62" s="20">
        <v>180.84333758449421</v>
      </c>
      <c r="O62" s="20">
        <v>191.73552252052642</v>
      </c>
      <c r="P62" s="20">
        <v>178.6957845823942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7</v>
      </c>
    </row>
    <row r="66" spans="1:31" ht="16.5" customHeight="1">
      <c r="A66" s="21" t="s">
        <v>400</v>
      </c>
      <c r="C66" s="25" t="s">
        <v>8</v>
      </c>
      <c r="D66" s="26">
        <v>6.5179491006871704</v>
      </c>
      <c r="E66" s="26">
        <v>0.91982715706339091</v>
      </c>
      <c r="F66" s="26">
        <v>0.13674526075184712</v>
      </c>
      <c r="G66" s="26">
        <v>0.91808399420274522</v>
      </c>
      <c r="H66" s="26">
        <v>0.48181335620540722</v>
      </c>
      <c r="I66" s="26">
        <v>1.8952896306853706</v>
      </c>
      <c r="J66" s="26">
        <v>2.0869232492729095</v>
      </c>
      <c r="K66" s="26">
        <v>2.7946546916394199</v>
      </c>
      <c r="L66" s="26">
        <v>0.72337701240583474</v>
      </c>
      <c r="M66" s="26">
        <v>1.1347897543960705</v>
      </c>
      <c r="N66" s="26">
        <v>-0.78854795480630679</v>
      </c>
      <c r="O66" s="26">
        <v>2.3267339810736809</v>
      </c>
      <c r="P66" s="26">
        <v>1.458503183156612</v>
      </c>
    </row>
    <row r="67" spans="1:31" ht="16.5" customHeight="1">
      <c r="A67" s="21" t="s">
        <v>401</v>
      </c>
      <c r="C67" s="25" t="s">
        <v>9</v>
      </c>
      <c r="D67" s="47">
        <v>3.1519546189854086E-2</v>
      </c>
      <c r="E67" s="47">
        <v>-1.591517564885736E-3</v>
      </c>
      <c r="F67" s="47">
        <v>-3.812171663190167E-2</v>
      </c>
      <c r="G67" s="47">
        <v>-4.9548643177314999E-2</v>
      </c>
      <c r="H67" s="47">
        <v>-9.7384193849849865E-3</v>
      </c>
      <c r="I67" s="47">
        <v>2.213098118371204E-2</v>
      </c>
      <c r="J67" s="47">
        <v>6.3661128256757848E-3</v>
      </c>
      <c r="K67" s="47">
        <v>2.1688040599136427E-2</v>
      </c>
      <c r="L67" s="47">
        <v>-5.4278561404217274E-2</v>
      </c>
      <c r="M67" s="47">
        <v>-3.610357309596246E-2</v>
      </c>
      <c r="N67" s="47">
        <v>-1.2568104290487714E-2</v>
      </c>
      <c r="O67" s="47">
        <v>1.120485922534864E-2</v>
      </c>
      <c r="P67" s="47">
        <v>-1.2558881199945526E-2</v>
      </c>
    </row>
    <row r="68" spans="1:31" ht="16.5" customHeight="1">
      <c r="A68" s="21" t="s">
        <v>402</v>
      </c>
      <c r="C68" s="25" t="s">
        <v>10</v>
      </c>
      <c r="D68" s="47">
        <v>0.13655249905114819</v>
      </c>
      <c r="E68" s="47">
        <v>1.0690928349239792E-2</v>
      </c>
      <c r="F68" s="47">
        <v>-3.6470252993410335E-2</v>
      </c>
      <c r="G68" s="47">
        <v>-3.8629312361696866E-2</v>
      </c>
      <c r="H68" s="47">
        <v>-3.9731448573122607E-3</v>
      </c>
      <c r="I68" s="47">
        <v>4.4629447969424474E-2</v>
      </c>
      <c r="J68" s="47">
        <v>3.0233702340599633E-2</v>
      </c>
      <c r="K68" s="47">
        <v>5.5870757938147886E-2</v>
      </c>
      <c r="L68" s="47">
        <v>-4.6313854428840728E-2</v>
      </c>
      <c r="M68" s="47">
        <v>-2.3278491892195219E-2</v>
      </c>
      <c r="N68" s="47">
        <v>-2.1932738174358701E-2</v>
      </c>
      <c r="O68" s="47">
        <v>4.0235858885610432E-2</v>
      </c>
      <c r="P68" s="47">
        <v>5.1544087076629275E-3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Décembre 2024</v>
      </c>
    </row>
    <row r="70" spans="1:31">
      <c r="P70" s="48"/>
    </row>
    <row r="72" spans="1:31" ht="48" customHeight="1">
      <c r="C72" s="15" t="s">
        <v>44</v>
      </c>
      <c r="D72" s="16">
        <v>45292</v>
      </c>
      <c r="E72" s="16">
        <v>45323</v>
      </c>
      <c r="F72" s="16">
        <v>45352</v>
      </c>
      <c r="G72" s="16">
        <v>45383</v>
      </c>
      <c r="H72" s="16">
        <v>45413</v>
      </c>
      <c r="I72" s="16">
        <v>45444</v>
      </c>
      <c r="J72" s="16">
        <v>45474</v>
      </c>
      <c r="K72" s="16">
        <v>45505</v>
      </c>
      <c r="L72" s="16">
        <v>45536</v>
      </c>
      <c r="M72" s="16">
        <v>45566</v>
      </c>
      <c r="N72" s="16">
        <v>45597</v>
      </c>
      <c r="O72" s="16">
        <v>45627</v>
      </c>
      <c r="P72" s="17" t="s">
        <v>3</v>
      </c>
    </row>
    <row r="73" spans="1:31" ht="16.5" customHeight="1">
      <c r="A73" s="21" t="s">
        <v>403</v>
      </c>
      <c r="C73" s="18" t="s">
        <v>4</v>
      </c>
      <c r="D73" s="19">
        <v>0.61729925275767994</v>
      </c>
      <c r="E73" s="19">
        <v>0.7105530822731666</v>
      </c>
      <c r="F73" s="19">
        <v>0.70207089541177792</v>
      </c>
      <c r="G73" s="19">
        <v>0.75891047672775103</v>
      </c>
      <c r="H73" s="19">
        <v>0.79465394437806047</v>
      </c>
      <c r="I73" s="19">
        <v>0.7788002340349276</v>
      </c>
      <c r="J73" s="19">
        <v>0.79678245557867777</v>
      </c>
      <c r="K73" s="19">
        <v>0.60498191067225815</v>
      </c>
      <c r="L73" s="19">
        <v>0.79442605871177296</v>
      </c>
      <c r="M73" s="19">
        <v>0.82458338927926722</v>
      </c>
      <c r="N73" s="19">
        <v>0.7834139638737011</v>
      </c>
      <c r="O73" s="19">
        <v>0.66081253343725022</v>
      </c>
      <c r="P73" s="19">
        <v>0.73580145067634395</v>
      </c>
    </row>
    <row r="74" spans="1:31" ht="16.5" customHeight="1">
      <c r="A74" s="21" t="s">
        <v>404</v>
      </c>
      <c r="C74" s="18" t="s">
        <v>5</v>
      </c>
      <c r="D74" s="20">
        <v>148.64362539959794</v>
      </c>
      <c r="E74" s="20">
        <v>178.75639417695666</v>
      </c>
      <c r="F74" s="20">
        <v>161.4196547323487</v>
      </c>
      <c r="G74" s="20">
        <v>240.06601312685081</v>
      </c>
      <c r="H74" s="20">
        <v>199.63918102939931</v>
      </c>
      <c r="I74" s="20">
        <v>202.53221099431829</v>
      </c>
      <c r="J74" s="20">
        <v>188.83465310331678</v>
      </c>
      <c r="K74" s="20">
        <v>161.30755611461635</v>
      </c>
      <c r="L74" s="20">
        <v>225.89328745713647</v>
      </c>
      <c r="M74" s="20">
        <v>230.23663726230754</v>
      </c>
      <c r="N74" s="20">
        <v>178.11230593643805</v>
      </c>
      <c r="O74" s="20">
        <v>162.55300367663594</v>
      </c>
      <c r="P74" s="20">
        <v>192.11859017941021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D74" s="22"/>
      <c r="AE74" s="22"/>
    </row>
    <row r="75" spans="1:31" ht="16.5" customHeight="1">
      <c r="A75" s="21" t="s">
        <v>405</v>
      </c>
      <c r="C75" s="18" t="s">
        <v>6</v>
      </c>
      <c r="D75" s="20">
        <v>91.757598886364306</v>
      </c>
      <c r="E75" s="20">
        <v>127.01590685847367</v>
      </c>
      <c r="F75" s="20">
        <v>113.32804153500008</v>
      </c>
      <c r="G75" s="20">
        <v>182.18861246822888</v>
      </c>
      <c r="H75" s="20">
        <v>158.64406265741783</v>
      </c>
      <c r="I75" s="20">
        <v>157.73213332198642</v>
      </c>
      <c r="J75" s="20">
        <v>150.46013859800851</v>
      </c>
      <c r="K75" s="20">
        <v>97.5881535040931</v>
      </c>
      <c r="L75" s="20">
        <v>179.45551404401851</v>
      </c>
      <c r="M75" s="20">
        <v>189.84930669001477</v>
      </c>
      <c r="N75" s="20">
        <v>139.53566760835028</v>
      </c>
      <c r="O75" s="20">
        <v>107.41706217739245</v>
      </c>
      <c r="P75" s="20">
        <v>141.36113735590402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1:31" ht="6" customHeight="1"/>
    <row r="77" spans="1:31" ht="6" customHeight="1">
      <c r="D77" s="23"/>
      <c r="E77" s="23"/>
      <c r="F77" s="23"/>
      <c r="G77" s="23"/>
      <c r="H77" s="23"/>
      <c r="I77" s="23"/>
      <c r="J77" s="23"/>
    </row>
    <row r="78" spans="1:31" ht="16.5" customHeight="1">
      <c r="C78" s="24" t="s">
        <v>7</v>
      </c>
    </row>
    <row r="79" spans="1:31" ht="16.5" customHeight="1">
      <c r="A79" s="21" t="s">
        <v>406</v>
      </c>
      <c r="C79" s="25" t="s">
        <v>8</v>
      </c>
      <c r="D79" s="26">
        <v>2.079886433645306</v>
      </c>
      <c r="E79" s="26">
        <v>0.30047984482479695</v>
      </c>
      <c r="F79" s="26">
        <v>0.23992364597429372</v>
      </c>
      <c r="G79" s="26">
        <v>0.55671078336262392</v>
      </c>
      <c r="H79" s="26">
        <v>-3.1867020290094028</v>
      </c>
      <c r="I79" s="26">
        <v>-3.476599220564669</v>
      </c>
      <c r="J79" s="26">
        <v>0.4480950964507846</v>
      </c>
      <c r="K79" s="26">
        <v>0.15955846840086663</v>
      </c>
      <c r="L79" s="26">
        <v>-2.8590677113304763</v>
      </c>
      <c r="M79" s="26">
        <v>0.10025514882852082</v>
      </c>
      <c r="N79" s="26">
        <v>1.9500827177324487</v>
      </c>
      <c r="O79" s="26">
        <v>4.0600231044179536</v>
      </c>
      <c r="P79" s="26">
        <v>1.4452118422769722E-3</v>
      </c>
    </row>
    <row r="80" spans="1:31" ht="16.5" customHeight="1">
      <c r="A80" s="21" t="s">
        <v>407</v>
      </c>
      <c r="C80" s="25" t="s">
        <v>9</v>
      </c>
      <c r="D80" s="47">
        <v>4.4221952810842957E-2</v>
      </c>
      <c r="E80" s="47">
        <v>5.6472167328639467E-2</v>
      </c>
      <c r="F80" s="47">
        <v>6.9411005103979129E-2</v>
      </c>
      <c r="G80" s="47">
        <v>0.11503662840229456</v>
      </c>
      <c r="H80" s="47">
        <v>5.399249571314324E-2</v>
      </c>
      <c r="I80" s="47">
        <v>-0.10370862414062432</v>
      </c>
      <c r="J80" s="47">
        <v>7.8385659056339652E-2</v>
      </c>
      <c r="K80" s="47">
        <v>7.9510388172586266E-2</v>
      </c>
      <c r="L80" s="47">
        <v>-7.0716280646981433E-2</v>
      </c>
      <c r="M80" s="47">
        <v>0.13285192878023477</v>
      </c>
      <c r="N80" s="47">
        <v>7.0719494749309941E-2</v>
      </c>
      <c r="O80" s="47">
        <v>6.333180186469245E-2</v>
      </c>
      <c r="P80" s="47">
        <v>3.9534156971692935E-2</v>
      </c>
    </row>
    <row r="81" spans="1:31" ht="16.5" customHeight="1">
      <c r="A81" s="21" t="s">
        <v>408</v>
      </c>
      <c r="C81" s="25" t="s">
        <v>10</v>
      </c>
      <c r="D81" s="47">
        <v>8.0632039300714498E-2</v>
      </c>
      <c r="E81" s="47">
        <v>6.0958767044273277E-2</v>
      </c>
      <c r="F81" s="47">
        <v>7.3078110725691481E-2</v>
      </c>
      <c r="G81" s="47">
        <v>0.12327660157398501</v>
      </c>
      <c r="H81" s="47">
        <v>1.3355171698037571E-2</v>
      </c>
      <c r="I81" s="47">
        <v>-0.1420096966066059</v>
      </c>
      <c r="J81" s="47">
        <v>8.448459138313491E-2</v>
      </c>
      <c r="K81" s="47">
        <v>8.2365027343892283E-2</v>
      </c>
      <c r="L81" s="47">
        <v>-0.10299855342487052</v>
      </c>
      <c r="M81" s="47">
        <v>0.13423095842139499</v>
      </c>
      <c r="N81" s="47">
        <v>9.8052335120135226E-2</v>
      </c>
      <c r="O81" s="47">
        <v>0.13293944535346913</v>
      </c>
      <c r="P81" s="47">
        <v>3.9554575205190678E-2</v>
      </c>
    </row>
    <row r="82" spans="1:3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9" t="str">
        <f>P69</f>
        <v>Source : MKG_destination - Décembre 2024</v>
      </c>
    </row>
    <row r="83" spans="1:31">
      <c r="P83" s="48"/>
    </row>
    <row r="85" spans="1:31" ht="48" customHeight="1">
      <c r="C85" s="15" t="s">
        <v>45</v>
      </c>
      <c r="D85" s="16">
        <v>45292</v>
      </c>
      <c r="E85" s="16">
        <v>45323</v>
      </c>
      <c r="F85" s="16">
        <v>45352</v>
      </c>
      <c r="G85" s="16">
        <v>45383</v>
      </c>
      <c r="H85" s="16">
        <v>45413</v>
      </c>
      <c r="I85" s="16">
        <v>45444</v>
      </c>
      <c r="J85" s="16">
        <v>45474</v>
      </c>
      <c r="K85" s="16">
        <v>45505</v>
      </c>
      <c r="L85" s="16">
        <v>45536</v>
      </c>
      <c r="M85" s="16">
        <v>45566</v>
      </c>
      <c r="N85" s="16">
        <v>45597</v>
      </c>
      <c r="O85" s="16">
        <v>45627</v>
      </c>
      <c r="P85" s="17" t="s">
        <v>3</v>
      </c>
    </row>
    <row r="86" spans="1:31" ht="16.5" customHeight="1">
      <c r="A86" s="21" t="s">
        <v>409</v>
      </c>
      <c r="C86" s="18" t="s">
        <v>4</v>
      </c>
      <c r="D86" s="19">
        <v>0.52876384188041048</v>
      </c>
      <c r="E86" s="19">
        <v>0.63120673054880561</v>
      </c>
      <c r="F86" s="19">
        <v>0.74474937142245756</v>
      </c>
      <c r="G86" s="19">
        <v>0.80691863336459335</v>
      </c>
      <c r="H86" s="19">
        <v>0.87188252286952339</v>
      </c>
      <c r="I86" s="19">
        <v>0.85572453181033337</v>
      </c>
      <c r="J86" s="19">
        <v>0.83311310711553588</v>
      </c>
      <c r="K86" s="19">
        <v>0.6951712196998846</v>
      </c>
      <c r="L86" s="19">
        <v>0.85371148731559166</v>
      </c>
      <c r="M86" s="19">
        <v>0.87522282594148981</v>
      </c>
      <c r="N86" s="19">
        <v>0.75116457093349631</v>
      </c>
      <c r="O86" s="19">
        <v>0.60082793254385669</v>
      </c>
      <c r="P86" s="19">
        <v>0.75496964351151929</v>
      </c>
    </row>
    <row r="87" spans="1:31" ht="16.5" customHeight="1">
      <c r="A87" s="21" t="s">
        <v>410</v>
      </c>
      <c r="C87" s="18" t="s">
        <v>5</v>
      </c>
      <c r="D87" s="20">
        <v>162.30256837389146</v>
      </c>
      <c r="E87" s="20">
        <v>151.05854906174525</v>
      </c>
      <c r="F87" s="20">
        <v>180.19779234696443</v>
      </c>
      <c r="G87" s="20">
        <v>236.84146686357573</v>
      </c>
      <c r="H87" s="20">
        <v>283.42133218365944</v>
      </c>
      <c r="I87" s="20">
        <v>283.28977854225678</v>
      </c>
      <c r="J87" s="20">
        <v>252.55708638743874</v>
      </c>
      <c r="K87" s="20">
        <v>211.45494309740357</v>
      </c>
      <c r="L87" s="20">
        <v>262.77041922347746</v>
      </c>
      <c r="M87" s="20">
        <v>264.29312984793017</v>
      </c>
      <c r="N87" s="20">
        <v>195.79126854499779</v>
      </c>
      <c r="O87" s="20">
        <v>180.15273564531623</v>
      </c>
      <c r="P87" s="20">
        <v>228.70290714213894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D87" s="22"/>
      <c r="AE87" s="22"/>
    </row>
    <row r="88" spans="1:31" ht="16.5" customHeight="1">
      <c r="A88" s="21" t="s">
        <v>411</v>
      </c>
      <c r="C88" s="18" t="s">
        <v>6</v>
      </c>
      <c r="D88" s="20">
        <v>85.819729600436844</v>
      </c>
      <c r="E88" s="20">
        <v>95.349172874710575</v>
      </c>
      <c r="F88" s="20">
        <v>134.20219258211631</v>
      </c>
      <c r="G88" s="20">
        <v>191.11179276562214</v>
      </c>
      <c r="H88" s="20">
        <v>247.11010613933024</v>
      </c>
      <c r="I88" s="20">
        <v>242.41801310972573</v>
      </c>
      <c r="J88" s="20">
        <v>210.40861896428589</v>
      </c>
      <c r="K88" s="20">
        <v>146.99739070459174</v>
      </c>
      <c r="L88" s="20">
        <v>224.33012541781648</v>
      </c>
      <c r="M88" s="20">
        <v>231.31537998242652</v>
      </c>
      <c r="N88" s="20">
        <v>147.07146422912822</v>
      </c>
      <c r="O88" s="20">
        <v>108.2407956998953</v>
      </c>
      <c r="P88" s="20">
        <v>172.66375227514874</v>
      </c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1:31" ht="6" customHeight="1"/>
    <row r="90" spans="1:31" ht="6" customHeight="1">
      <c r="D90" s="23"/>
      <c r="E90" s="23"/>
      <c r="F90" s="23"/>
      <c r="G90" s="23"/>
      <c r="H90" s="23"/>
      <c r="I90" s="23"/>
      <c r="J90" s="23"/>
    </row>
    <row r="91" spans="1:31" ht="16.5" customHeight="1">
      <c r="C91" s="24" t="s">
        <v>7</v>
      </c>
    </row>
    <row r="92" spans="1:31" ht="16.5" customHeight="1">
      <c r="A92" s="21" t="s">
        <v>412</v>
      </c>
      <c r="C92" s="25" t="s">
        <v>8</v>
      </c>
      <c r="D92" s="26">
        <v>1.3667946952675147</v>
      </c>
      <c r="E92" s="26">
        <v>2.8037637881361932</v>
      </c>
      <c r="F92" s="26">
        <v>1.4979572078644532</v>
      </c>
      <c r="G92" s="26">
        <v>-0.54424086131733551</v>
      </c>
      <c r="H92" s="26">
        <v>-0.47149598524044434</v>
      </c>
      <c r="I92" s="26">
        <v>-1.6627402836683292</v>
      </c>
      <c r="J92" s="26">
        <v>-0.15689861598942034</v>
      </c>
      <c r="K92" s="26">
        <v>-1.6481527750760283</v>
      </c>
      <c r="L92" s="26">
        <v>2.0173959721772716</v>
      </c>
      <c r="M92" s="26">
        <v>3.2966897721024124</v>
      </c>
      <c r="N92" s="26">
        <v>2.2787312521429293</v>
      </c>
      <c r="O92" s="26">
        <v>1.2799460650174677</v>
      </c>
      <c r="P92" s="26">
        <v>0.76333931970838931</v>
      </c>
    </row>
    <row r="93" spans="1:31" ht="16.5" customHeight="1">
      <c r="A93" s="21" t="s">
        <v>413</v>
      </c>
      <c r="C93" s="25" t="s">
        <v>9</v>
      </c>
      <c r="D93" s="47">
        <v>0.15678828697504521</v>
      </c>
      <c r="E93" s="47">
        <v>-1.1596300475407162E-2</v>
      </c>
      <c r="F93" s="47">
        <v>5.6739186812377662E-2</v>
      </c>
      <c r="G93" s="47">
        <v>6.5942817778766205E-2</v>
      </c>
      <c r="H93" s="47">
        <v>9.132908581200283E-2</v>
      </c>
      <c r="I93" s="47">
        <v>2.0833271004727649E-3</v>
      </c>
      <c r="J93" s="47">
        <v>-2.5420804743553349E-3</v>
      </c>
      <c r="K93" s="47">
        <v>3.2396505201662151E-2</v>
      </c>
      <c r="L93" s="47">
        <v>-7.4883088993927038E-2</v>
      </c>
      <c r="M93" s="47">
        <v>2.1603932770092094E-2</v>
      </c>
      <c r="N93" s="47">
        <v>0.11403018089225192</v>
      </c>
      <c r="O93" s="47">
        <v>5.2549521102077223E-2</v>
      </c>
      <c r="P93" s="47">
        <v>2.8575520932018428E-2</v>
      </c>
    </row>
    <row r="94" spans="1:31" ht="16.5" customHeight="1">
      <c r="A94" s="21" t="s">
        <v>414</v>
      </c>
      <c r="C94" s="25" t="s">
        <v>10</v>
      </c>
      <c r="D94" s="47">
        <v>0.18748338879500626</v>
      </c>
      <c r="E94" s="47">
        <v>3.4348535466556918E-2</v>
      </c>
      <c r="F94" s="47">
        <v>7.8430274647771192E-2</v>
      </c>
      <c r="G94" s="47">
        <v>5.8801539365776589E-2</v>
      </c>
      <c r="H94" s="47">
        <v>8.5459147868093499E-2</v>
      </c>
      <c r="I94" s="47">
        <v>-1.7016811838710511E-2</v>
      </c>
      <c r="J94" s="47">
        <v>-4.4170430300649599E-3</v>
      </c>
      <c r="K94" s="47">
        <v>8.4867097133094482E-3</v>
      </c>
      <c r="L94" s="47">
        <v>-5.2492649832246219E-2</v>
      </c>
      <c r="M94" s="47">
        <v>6.1590724473874037E-2</v>
      </c>
      <c r="N94" s="47">
        <v>0.14888266097330161</v>
      </c>
      <c r="O94" s="47">
        <v>7.5460088908974265E-2</v>
      </c>
      <c r="P94" s="47">
        <v>3.9081529948530092E-2</v>
      </c>
    </row>
    <row r="95" spans="1:3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9" t="str">
        <f>P82</f>
        <v>Source : MKG_destination - Décembre 2024</v>
      </c>
    </row>
    <row r="96" spans="1:31">
      <c r="P96" s="48"/>
    </row>
    <row r="98" spans="1:31" ht="48" customHeight="1">
      <c r="A98" s="21" t="s">
        <v>212</v>
      </c>
      <c r="C98" s="15" t="s">
        <v>46</v>
      </c>
      <c r="D98" s="16">
        <v>45292</v>
      </c>
      <c r="E98" s="16">
        <v>45323</v>
      </c>
      <c r="F98" s="16">
        <v>45352</v>
      </c>
      <c r="G98" s="16">
        <v>45383</v>
      </c>
      <c r="H98" s="16">
        <v>45413</v>
      </c>
      <c r="I98" s="16">
        <v>45444</v>
      </c>
      <c r="J98" s="16">
        <v>45474</v>
      </c>
      <c r="K98" s="16">
        <v>45505</v>
      </c>
      <c r="L98" s="16">
        <v>45536</v>
      </c>
      <c r="M98" s="16">
        <v>45566</v>
      </c>
      <c r="N98" s="16">
        <v>45597</v>
      </c>
      <c r="O98" s="16">
        <v>45627</v>
      </c>
      <c r="P98" s="17" t="s">
        <v>3</v>
      </c>
    </row>
    <row r="99" spans="1:31" ht="16.5" customHeight="1">
      <c r="A99" s="21" t="s">
        <v>415</v>
      </c>
      <c r="C99" s="18" t="s">
        <v>4</v>
      </c>
      <c r="D99" s="19">
        <v>0.58485317203804599</v>
      </c>
      <c r="E99" s="19">
        <v>0.76002739872111957</v>
      </c>
      <c r="F99" s="19">
        <v>0.74776017334644707</v>
      </c>
      <c r="G99" s="19">
        <v>0.83392396971573546</v>
      </c>
      <c r="H99" s="19">
        <v>0.85725320501452262</v>
      </c>
      <c r="I99" s="19">
        <v>0.88444793463754434</v>
      </c>
      <c r="J99" s="19">
        <v>0.85071348117647938</v>
      </c>
      <c r="K99" s="19">
        <v>0.8259645149394117</v>
      </c>
      <c r="L99" s="19">
        <v>0.8590889871228139</v>
      </c>
      <c r="M99" s="19">
        <v>0.84658725347634156</v>
      </c>
      <c r="N99" s="19">
        <v>0.770924788388059</v>
      </c>
      <c r="O99" s="19">
        <v>0.55763275112917443</v>
      </c>
      <c r="P99" s="19">
        <v>0.78167869695022862</v>
      </c>
    </row>
    <row r="100" spans="1:31" ht="16.5" customHeight="1">
      <c r="A100" s="21" t="s">
        <v>416</v>
      </c>
      <c r="C100" s="18" t="s">
        <v>5</v>
      </c>
      <c r="D100" s="20">
        <v>133.13739059488094</v>
      </c>
      <c r="E100" s="20">
        <v>182.01908088235294</v>
      </c>
      <c r="F100" s="20">
        <v>157.01761227380507</v>
      </c>
      <c r="G100" s="20">
        <v>204.69266044881593</v>
      </c>
      <c r="H100" s="20">
        <v>208.90906120990061</v>
      </c>
      <c r="I100" s="20">
        <v>232.07324389919907</v>
      </c>
      <c r="J100" s="20">
        <v>206.61275989719195</v>
      </c>
      <c r="K100" s="20">
        <v>190.89107212117386</v>
      </c>
      <c r="L100" s="20">
        <v>233.05625152410377</v>
      </c>
      <c r="M100" s="20">
        <v>199.70542388023969</v>
      </c>
      <c r="N100" s="20">
        <v>172.25152391138502</v>
      </c>
      <c r="O100" s="20">
        <v>144.46610701682906</v>
      </c>
      <c r="P100" s="20">
        <v>192.28649191378159</v>
      </c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D100" s="22"/>
      <c r="AE100" s="22"/>
    </row>
    <row r="101" spans="1:31" ht="16.5" customHeight="1">
      <c r="A101" s="21" t="s">
        <v>417</v>
      </c>
      <c r="C101" s="18" t="s">
        <v>6</v>
      </c>
      <c r="D101" s="20">
        <v>77.865825206284441</v>
      </c>
      <c r="E101" s="20">
        <v>138.33948856062378</v>
      </c>
      <c r="F101" s="20">
        <v>117.41151697230568</v>
      </c>
      <c r="G101" s="20">
        <v>170.69811597315169</v>
      </c>
      <c r="H101" s="20">
        <v>179.08796227876238</v>
      </c>
      <c r="I101" s="20">
        <v>205.2567012512817</v>
      </c>
      <c r="J101" s="20">
        <v>175.76826022762026</v>
      </c>
      <c r="K101" s="20">
        <v>157.66925179082961</v>
      </c>
      <c r="L101" s="20">
        <v>200.21605906448204</v>
      </c>
      <c r="M101" s="20">
        <v>169.06806630710071</v>
      </c>
      <c r="N101" s="20">
        <v>132.79296962090518</v>
      </c>
      <c r="O101" s="20">
        <v>80.559032700716116</v>
      </c>
      <c r="P101" s="20">
        <v>150.30625444029545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</row>
    <row r="102" spans="1:31" ht="6" customHeight="1"/>
    <row r="103" spans="1:31" ht="6" customHeight="1">
      <c r="D103" s="23"/>
      <c r="E103" s="23"/>
      <c r="F103" s="23"/>
      <c r="G103" s="23"/>
      <c r="H103" s="23"/>
      <c r="I103" s="23"/>
      <c r="J103" s="23"/>
    </row>
    <row r="104" spans="1:31" ht="16.5" customHeight="1">
      <c r="C104" s="24" t="s">
        <v>7</v>
      </c>
    </row>
    <row r="105" spans="1:31" ht="16.5" customHeight="1">
      <c r="A105" s="21" t="s">
        <v>418</v>
      </c>
      <c r="C105" s="25" t="s">
        <v>8</v>
      </c>
      <c r="D105" s="26">
        <v>7.4087507045739853</v>
      </c>
      <c r="E105" s="26">
        <v>2.1554491689561028</v>
      </c>
      <c r="F105" s="26">
        <v>-2.0170196102066273</v>
      </c>
      <c r="G105" s="26">
        <v>0.68546575926693443</v>
      </c>
      <c r="H105" s="26">
        <v>0.95442583379143908</v>
      </c>
      <c r="I105" s="26">
        <v>2.3039262869837818</v>
      </c>
      <c r="J105" s="26">
        <v>-1.1825963877652113</v>
      </c>
      <c r="K105" s="26">
        <v>-1.8775275069891739</v>
      </c>
      <c r="L105" s="26">
        <v>0.70623047606400702</v>
      </c>
      <c r="M105" s="26">
        <v>-2.0177608408014525</v>
      </c>
      <c r="N105" s="26">
        <v>0.26078938025219101</v>
      </c>
      <c r="O105" s="26">
        <v>-1.8790613838767678</v>
      </c>
      <c r="P105" s="26">
        <v>0.4542923178313174</v>
      </c>
    </row>
    <row r="106" spans="1:31" ht="16.5" customHeight="1">
      <c r="A106" s="21" t="s">
        <v>419</v>
      </c>
      <c r="C106" s="25" t="s">
        <v>9</v>
      </c>
      <c r="D106" s="47">
        <v>0.14157418768039487</v>
      </c>
      <c r="E106" s="47">
        <v>0.13653193029707889</v>
      </c>
      <c r="F106" s="47">
        <v>3.6913213422147262E-2</v>
      </c>
      <c r="G106" s="47">
        <v>0.14359868461364522</v>
      </c>
      <c r="H106" s="47">
        <v>8.8101654608893298E-2</v>
      </c>
      <c r="I106" s="47">
        <v>0.1364053285521496</v>
      </c>
      <c r="J106" s="47">
        <v>9.5544043053695793E-2</v>
      </c>
      <c r="K106" s="47">
        <v>7.7792347218274216E-2</v>
      </c>
      <c r="L106" s="47">
        <v>0.22182265475385776</v>
      </c>
      <c r="M106" s="47">
        <v>1.3004825834565636E-2</v>
      </c>
      <c r="N106" s="47">
        <v>0.11521292896676871</v>
      </c>
      <c r="O106" s="47">
        <v>8.1361777947339453E-2</v>
      </c>
      <c r="P106" s="47">
        <v>0.10462124043333021</v>
      </c>
    </row>
    <row r="107" spans="1:31" ht="16.5" customHeight="1">
      <c r="A107" s="21" t="s">
        <v>420</v>
      </c>
      <c r="C107" s="25" t="s">
        <v>10</v>
      </c>
      <c r="D107" s="47">
        <v>0.30716164092919551</v>
      </c>
      <c r="E107" s="47">
        <v>0.16970493883029825</v>
      </c>
      <c r="F107" s="47">
        <v>9.6780060548851132E-3</v>
      </c>
      <c r="G107" s="47">
        <v>0.1530767021045023</v>
      </c>
      <c r="H107" s="47">
        <v>0.10035246702536416</v>
      </c>
      <c r="I107" s="47">
        <v>0.16679966047531125</v>
      </c>
      <c r="J107" s="47">
        <v>8.0523438078677456E-2</v>
      </c>
      <c r="K107" s="47">
        <v>5.3837221596661822E-2</v>
      </c>
      <c r="L107" s="47">
        <v>0.23195013565316835</v>
      </c>
      <c r="M107" s="47">
        <v>-1.0577134613948713E-2</v>
      </c>
      <c r="N107" s="47">
        <v>0.11899829006769003</v>
      </c>
      <c r="O107" s="47">
        <v>4.6110861998535535E-2</v>
      </c>
      <c r="P107" s="47">
        <v>0.11107855407887901</v>
      </c>
    </row>
    <row r="108" spans="1:31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9" t="str">
        <f>P95</f>
        <v>Source : MKG_destination - Décembre 2024</v>
      </c>
    </row>
    <row r="109" spans="1:31" ht="12.75" customHeight="1">
      <c r="C109" s="4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1" spans="1:31" ht="48" customHeight="1">
      <c r="C111" s="15" t="s">
        <v>47</v>
      </c>
      <c r="D111" s="16">
        <v>45292</v>
      </c>
      <c r="E111" s="16">
        <v>45323</v>
      </c>
      <c r="F111" s="16">
        <v>45352</v>
      </c>
      <c r="G111" s="16">
        <v>45383</v>
      </c>
      <c r="H111" s="16">
        <v>45413</v>
      </c>
      <c r="I111" s="16">
        <v>45444</v>
      </c>
      <c r="J111" s="16">
        <v>45474</v>
      </c>
      <c r="K111" s="16">
        <v>45505</v>
      </c>
      <c r="L111" s="16">
        <v>45536</v>
      </c>
      <c r="M111" s="16">
        <v>45566</v>
      </c>
      <c r="N111" s="16">
        <v>45597</v>
      </c>
      <c r="O111" s="16">
        <v>45627</v>
      </c>
      <c r="P111" s="17" t="s">
        <v>3</v>
      </c>
    </row>
    <row r="112" spans="1:31" ht="16.5" customHeight="1">
      <c r="A112" s="21" t="s">
        <v>421</v>
      </c>
      <c r="C112" s="18" t="s">
        <v>4</v>
      </c>
      <c r="D112" s="19">
        <v>0.61756855293103829</v>
      </c>
      <c r="E112" s="19">
        <v>0.71270430360919601</v>
      </c>
      <c r="F112" s="19">
        <v>0.7462565978434097</v>
      </c>
      <c r="G112" s="19">
        <v>0.79448002692894737</v>
      </c>
      <c r="H112" s="19">
        <v>0.82956609665959746</v>
      </c>
      <c r="I112" s="19">
        <v>0.82941894917784365</v>
      </c>
      <c r="J112" s="19">
        <v>0.69914183536147634</v>
      </c>
      <c r="K112" s="19">
        <v>0.57250366868823288</v>
      </c>
      <c r="L112" s="19">
        <v>0.79949487174338418</v>
      </c>
      <c r="M112" s="19">
        <v>0.84484338463799313</v>
      </c>
      <c r="N112" s="19">
        <v>0.79161506137960747</v>
      </c>
      <c r="O112" s="19">
        <v>0.63529921364787423</v>
      </c>
      <c r="P112" s="19">
        <v>0.73893281904599595</v>
      </c>
    </row>
    <row r="113" spans="1:31" ht="16.5" customHeight="1">
      <c r="A113" s="21" t="s">
        <v>422</v>
      </c>
      <c r="C113" s="18" t="s">
        <v>5</v>
      </c>
      <c r="D113" s="20">
        <v>131.66057802375641</v>
      </c>
      <c r="E113" s="20">
        <v>132.50478969080129</v>
      </c>
      <c r="F113" s="20">
        <v>142.80064363987472</v>
      </c>
      <c r="G113" s="20">
        <v>164.0492769957965</v>
      </c>
      <c r="H113" s="20">
        <v>176.01028215557972</v>
      </c>
      <c r="I113" s="20">
        <v>184.59905428764068</v>
      </c>
      <c r="J113" s="20">
        <v>146.88256466733682</v>
      </c>
      <c r="K113" s="20">
        <v>110.01662345981156</v>
      </c>
      <c r="L113" s="20">
        <v>179.81396660972524</v>
      </c>
      <c r="M113" s="20">
        <v>198.69865925828344</v>
      </c>
      <c r="N113" s="20">
        <v>164.32049941434826</v>
      </c>
      <c r="O113" s="20">
        <v>148.52399350063288</v>
      </c>
      <c r="P113" s="20">
        <v>159.35963055013625</v>
      </c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D113" s="22"/>
      <c r="AE113" s="22"/>
    </row>
    <row r="114" spans="1:31" ht="16.5" customHeight="1">
      <c r="A114" s="21" t="s">
        <v>423</v>
      </c>
      <c r="C114" s="18" t="s">
        <v>6</v>
      </c>
      <c r="D114" s="20">
        <v>81.309432648195312</v>
      </c>
      <c r="E114" s="20">
        <v>94.436733861465513</v>
      </c>
      <c r="F114" s="20">
        <v>106.56592249254206</v>
      </c>
      <c r="G114" s="20">
        <v>130.33387400529472</v>
      </c>
      <c r="H114" s="20">
        <v>146.01216273975865</v>
      </c>
      <c r="I114" s="20">
        <v>153.10995362647864</v>
      </c>
      <c r="J114" s="20">
        <v>102.69174584412259</v>
      </c>
      <c r="K114" s="20">
        <v>62.984920547434029</v>
      </c>
      <c r="L114" s="20">
        <v>143.76034417231142</v>
      </c>
      <c r="M114" s="20">
        <v>167.86924781079949</v>
      </c>
      <c r="N114" s="20">
        <v>130.07858222981704</v>
      </c>
      <c r="O114" s="20">
        <v>94.357176278794043</v>
      </c>
      <c r="P114" s="20">
        <v>117.75606104454062</v>
      </c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</row>
    <row r="115" spans="1:31" ht="6" customHeight="1"/>
    <row r="116" spans="1:31" ht="6" customHeight="1">
      <c r="D116" s="23"/>
      <c r="E116" s="23"/>
      <c r="F116" s="23"/>
      <c r="G116" s="23"/>
      <c r="H116" s="23"/>
      <c r="I116" s="23"/>
      <c r="J116" s="23"/>
    </row>
    <row r="117" spans="1:31" ht="16.5" customHeight="1">
      <c r="C117" s="24" t="s">
        <v>7</v>
      </c>
    </row>
    <row r="118" spans="1:31" ht="16.5" customHeight="1">
      <c r="A118" s="21" t="s">
        <v>424</v>
      </c>
      <c r="C118" s="25" t="s">
        <v>8</v>
      </c>
      <c r="D118" s="26">
        <v>4.0229685268361575</v>
      </c>
      <c r="E118" s="26">
        <v>6.2477542249425699</v>
      </c>
      <c r="F118" s="26">
        <v>0.41680176928562407</v>
      </c>
      <c r="G118" s="26">
        <v>6.0909329782914856</v>
      </c>
      <c r="H118" s="26">
        <v>7.5494848461394533</v>
      </c>
      <c r="I118" s="26">
        <v>2.0597626200040353</v>
      </c>
      <c r="J118" s="26">
        <v>2.5170754009091745</v>
      </c>
      <c r="K118" s="26">
        <v>2.6512270149528505</v>
      </c>
      <c r="L118" s="26">
        <v>-1.910989648821193E-2</v>
      </c>
      <c r="M118" s="26">
        <v>2.4938191625840878</v>
      </c>
      <c r="N118" s="26">
        <v>1.4876350553477469</v>
      </c>
      <c r="O118" s="26">
        <v>1.4885738704049301</v>
      </c>
      <c r="P118" s="26">
        <v>3.0659356991471709</v>
      </c>
    </row>
    <row r="119" spans="1:31" ht="16.5" customHeight="1">
      <c r="A119" s="21" t="s">
        <v>425</v>
      </c>
      <c r="C119" s="25" t="s">
        <v>9</v>
      </c>
      <c r="D119" s="47">
        <v>0.10181689293080587</v>
      </c>
      <c r="E119" s="47">
        <v>0.1063324340147731</v>
      </c>
      <c r="F119" s="47">
        <v>0.11187274469592245</v>
      </c>
      <c r="G119" s="47">
        <v>0.14952343323947193</v>
      </c>
      <c r="H119" s="47">
        <v>0.20060048552128595</v>
      </c>
      <c r="I119" s="47">
        <v>0.24017634528493792</v>
      </c>
      <c r="J119" s="47">
        <v>0.17642846820121205</v>
      </c>
      <c r="K119" s="47">
        <v>8.5692563005572042E-2</v>
      </c>
      <c r="L119" s="47">
        <v>0.19966002559966234</v>
      </c>
      <c r="M119" s="47">
        <v>6.3818544839878255E-2</v>
      </c>
      <c r="N119" s="47">
        <v>0.14149367556626968</v>
      </c>
      <c r="O119" s="47">
        <v>0.10486271779424428</v>
      </c>
      <c r="P119" s="47">
        <v>0.14238833011544028</v>
      </c>
    </row>
    <row r="120" spans="1:31" ht="16.5" customHeight="1">
      <c r="A120" s="21" t="s">
        <v>426</v>
      </c>
      <c r="C120" s="25" t="s">
        <v>10</v>
      </c>
      <c r="D120" s="47">
        <v>0.17859285469035369</v>
      </c>
      <c r="E120" s="47">
        <v>0.21263524327399308</v>
      </c>
      <c r="F120" s="47">
        <v>0.1181176936091064</v>
      </c>
      <c r="G120" s="47">
        <v>0.24496986009481425</v>
      </c>
      <c r="H120" s="47">
        <v>0.32080020396126274</v>
      </c>
      <c r="I120" s="47">
        <v>0.27175895575354492</v>
      </c>
      <c r="J120" s="47">
        <v>0.22036446545938371</v>
      </c>
      <c r="K120" s="47">
        <v>0.13841166189023557</v>
      </c>
      <c r="L120" s="47">
        <v>0.19937334583097788</v>
      </c>
      <c r="M120" s="47">
        <v>9.617559166973888E-2</v>
      </c>
      <c r="N120" s="47">
        <v>0.16335593096260514</v>
      </c>
      <c r="O120" s="47">
        <v>0.13137197071209861</v>
      </c>
      <c r="P120" s="47">
        <v>0.19183941576575125</v>
      </c>
    </row>
    <row r="121" spans="1:31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9" t="str">
        <f>P108</f>
        <v>Source : MKG_destination - Décembre 2024</v>
      </c>
    </row>
    <row r="122" spans="1:31" ht="13.5" customHeight="1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</row>
    <row r="123" spans="1:31">
      <c r="D123" s="13"/>
      <c r="P123" s="48"/>
    </row>
    <row r="124" spans="1:31" ht="48" customHeight="1">
      <c r="A124" s="21" t="s">
        <v>213</v>
      </c>
      <c r="C124" s="15" t="s">
        <v>48</v>
      </c>
      <c r="D124" s="16">
        <v>45292</v>
      </c>
      <c r="E124" s="16">
        <v>45323</v>
      </c>
      <c r="F124" s="16">
        <v>45352</v>
      </c>
      <c r="G124" s="16">
        <v>45383</v>
      </c>
      <c r="H124" s="16">
        <v>45413</v>
      </c>
      <c r="I124" s="16">
        <v>45444</v>
      </c>
      <c r="J124" s="16">
        <v>45474</v>
      </c>
      <c r="K124" s="16">
        <v>45505</v>
      </c>
      <c r="L124" s="16">
        <v>45536</v>
      </c>
      <c r="M124" s="16">
        <v>45566</v>
      </c>
      <c r="N124" s="16">
        <v>45597</v>
      </c>
      <c r="O124" s="16">
        <v>45627</v>
      </c>
      <c r="P124" s="17" t="s">
        <v>3</v>
      </c>
    </row>
    <row r="125" spans="1:31" ht="16.5" customHeight="1">
      <c r="A125" s="21" t="s">
        <v>427</v>
      </c>
      <c r="C125" s="18" t="s">
        <v>4</v>
      </c>
      <c r="D125" s="19">
        <v>0.55395181927817161</v>
      </c>
      <c r="E125" s="19">
        <v>0.64592599572810649</v>
      </c>
      <c r="F125" s="19">
        <v>0.70782837421552969</v>
      </c>
      <c r="G125" s="19">
        <v>0.75371024516384466</v>
      </c>
      <c r="H125" s="19">
        <v>0.74882998988734983</v>
      </c>
      <c r="I125" s="19">
        <v>0.7833457914149522</v>
      </c>
      <c r="J125" s="19">
        <v>0.77220285829224822</v>
      </c>
      <c r="K125" s="19">
        <v>0.66186646277808003</v>
      </c>
      <c r="L125" s="19">
        <v>0.75718739387560918</v>
      </c>
      <c r="M125" s="19">
        <v>0.78492247478548849</v>
      </c>
      <c r="N125" s="19">
        <v>0.76100137818608315</v>
      </c>
      <c r="O125" s="19">
        <v>0.73003726566722615</v>
      </c>
      <c r="P125" s="19">
        <v>0.72133546907246648</v>
      </c>
    </row>
    <row r="126" spans="1:31" ht="16.5" customHeight="1">
      <c r="A126" s="21" t="s">
        <v>428</v>
      </c>
      <c r="C126" s="18" t="s">
        <v>5</v>
      </c>
      <c r="D126" s="20">
        <v>129.86901369526143</v>
      </c>
      <c r="E126" s="20">
        <v>136.93240390682368</v>
      </c>
      <c r="F126" s="20">
        <v>153.0791825530186</v>
      </c>
      <c r="G126" s="20">
        <v>158.08421808952681</v>
      </c>
      <c r="H126" s="20">
        <v>149.69381396528846</v>
      </c>
      <c r="I126" s="20">
        <v>161.45791535249467</v>
      </c>
      <c r="J126" s="20">
        <v>148.23836538315282</v>
      </c>
      <c r="K126" s="20">
        <v>122.97803800661791</v>
      </c>
      <c r="L126" s="20">
        <v>152.4101039124497</v>
      </c>
      <c r="M126" s="20">
        <v>156.44724875413291</v>
      </c>
      <c r="N126" s="20">
        <v>155.49942003651671</v>
      </c>
      <c r="O126" s="20">
        <v>152.76307718608069</v>
      </c>
      <c r="P126" s="20">
        <v>148.88122696296875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D126" s="22"/>
      <c r="AE126" s="22"/>
    </row>
    <row r="127" spans="1:31" ht="16.5" customHeight="1">
      <c r="A127" s="21" t="s">
        <v>429</v>
      </c>
      <c r="C127" s="18" t="s">
        <v>6</v>
      </c>
      <c r="D127" s="20">
        <v>71.94117640435185</v>
      </c>
      <c r="E127" s="20">
        <v>88.448199340958354</v>
      </c>
      <c r="F127" s="20">
        <v>108.35378891274542</v>
      </c>
      <c r="G127" s="20">
        <v>119.14969477279195</v>
      </c>
      <c r="H127" s="20">
        <v>112.09521719782578</v>
      </c>
      <c r="I127" s="20">
        <v>126.47737848200828</v>
      </c>
      <c r="J127" s="20">
        <v>114.47008945744128</v>
      </c>
      <c r="K127" s="20">
        <v>81.395039014828484</v>
      </c>
      <c r="L127" s="20">
        <v>115.40300938177857</v>
      </c>
      <c r="M127" s="20">
        <v>122.79896166547493</v>
      </c>
      <c r="N127" s="20">
        <v>118.33527295492586</v>
      </c>
      <c r="O127" s="20">
        <v>111.52273916383777</v>
      </c>
      <c r="P127" s="20">
        <v>107.39330968741741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</row>
    <row r="128" spans="1:31" ht="6" customHeight="1"/>
    <row r="129" spans="1:31" ht="6" customHeight="1">
      <c r="D129" s="23"/>
      <c r="E129" s="23"/>
      <c r="F129" s="23"/>
      <c r="G129" s="23"/>
      <c r="H129" s="23"/>
      <c r="I129" s="23"/>
      <c r="J129" s="23"/>
    </row>
    <row r="130" spans="1:31" ht="16.5" customHeight="1">
      <c r="C130" s="24" t="s">
        <v>7</v>
      </c>
    </row>
    <row r="131" spans="1:31" ht="16.5" customHeight="1">
      <c r="A131" s="21" t="s">
        <v>430</v>
      </c>
      <c r="C131" s="25" t="s">
        <v>8</v>
      </c>
      <c r="D131" s="26">
        <v>2.3736835087628028</v>
      </c>
      <c r="E131" s="26">
        <v>1.7690462012859731</v>
      </c>
      <c r="F131" s="26">
        <v>1.211883623137977</v>
      </c>
      <c r="G131" s="26">
        <v>1.8522764818296289</v>
      </c>
      <c r="H131" s="26">
        <v>-0.85998934220994361</v>
      </c>
      <c r="I131" s="26">
        <v>-0.80669081053797997</v>
      </c>
      <c r="J131" s="26">
        <v>5.0950786395978165</v>
      </c>
      <c r="K131" s="26">
        <v>0.19388286230499485</v>
      </c>
      <c r="L131" s="26">
        <v>-3.4919008431440579</v>
      </c>
      <c r="M131" s="26">
        <v>-0.35089432826335143</v>
      </c>
      <c r="N131" s="26">
        <v>3.2012369998366541</v>
      </c>
      <c r="O131" s="26">
        <v>4.1168824191249564</v>
      </c>
      <c r="P131" s="26">
        <v>1.0815279620752571</v>
      </c>
    </row>
    <row r="132" spans="1:31" ht="16.5" customHeight="1">
      <c r="A132" s="21" t="s">
        <v>431</v>
      </c>
      <c r="C132" s="25" t="s">
        <v>9</v>
      </c>
      <c r="D132" s="47">
        <v>2.065397027829885E-2</v>
      </c>
      <c r="E132" s="47">
        <v>6.540065269882156E-3</v>
      </c>
      <c r="F132" s="47">
        <v>2.4003611475756026E-2</v>
      </c>
      <c r="G132" s="47">
        <v>7.6084001621927744E-2</v>
      </c>
      <c r="H132" s="47">
        <v>-1.9181568353286993E-3</v>
      </c>
      <c r="I132" s="47">
        <v>3.7307264045221E-3</v>
      </c>
      <c r="J132" s="47">
        <v>7.6921395565688222E-2</v>
      </c>
      <c r="K132" s="47">
        <v>1.1266956515776583E-2</v>
      </c>
      <c r="L132" s="47">
        <v>-7.4974878764535346E-2</v>
      </c>
      <c r="M132" s="47">
        <v>-6.4813030607709265E-2</v>
      </c>
      <c r="N132" s="47">
        <v>-8.3498018260996787E-4</v>
      </c>
      <c r="O132" s="47">
        <v>1.5706512839332776E-2</v>
      </c>
      <c r="P132" s="47">
        <v>2.2795412946876592E-3</v>
      </c>
    </row>
    <row r="133" spans="1:31" ht="16.5" customHeight="1">
      <c r="A133" s="21" t="s">
        <v>432</v>
      </c>
      <c r="C133" s="25" t="s">
        <v>10</v>
      </c>
      <c r="D133" s="47">
        <v>6.6346935766656623E-2</v>
      </c>
      <c r="E133" s="47">
        <v>3.4883191109607692E-2</v>
      </c>
      <c r="F133" s="47">
        <v>4.1841130426227613E-2</v>
      </c>
      <c r="G133" s="47">
        <v>0.10319552272319266</v>
      </c>
      <c r="H133" s="47">
        <v>-1.3250423579605042E-2</v>
      </c>
      <c r="I133" s="47">
        <v>-6.5003496666088401E-3</v>
      </c>
      <c r="J133" s="47">
        <v>0.15299742242057879</v>
      </c>
      <c r="K133" s="47">
        <v>1.4237999429213222E-2</v>
      </c>
      <c r="L133" s="47">
        <v>-0.1157534407274704</v>
      </c>
      <c r="M133" s="47">
        <v>-6.8975114917205871E-2</v>
      </c>
      <c r="N133" s="47">
        <v>4.3041731186929777E-2</v>
      </c>
      <c r="O133" s="47">
        <v>7.6408150974178302E-2</v>
      </c>
      <c r="P133" s="47">
        <v>1.7535875538513324E-2</v>
      </c>
    </row>
    <row r="134" spans="1:31"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9" t="str">
        <f>P121</f>
        <v>Source : MKG_destination - Décembre 2024</v>
      </c>
    </row>
    <row r="135" spans="1:31">
      <c r="P135" s="48"/>
    </row>
    <row r="136" spans="1:31">
      <c r="P136" s="48"/>
    </row>
    <row r="137" spans="1:31" ht="48" customHeight="1">
      <c r="C137" s="15" t="s">
        <v>49</v>
      </c>
      <c r="D137" s="16">
        <v>45292</v>
      </c>
      <c r="E137" s="16">
        <v>45323</v>
      </c>
      <c r="F137" s="16">
        <v>45352</v>
      </c>
      <c r="G137" s="16">
        <v>45383</v>
      </c>
      <c r="H137" s="16">
        <v>45413</v>
      </c>
      <c r="I137" s="16">
        <v>45444</v>
      </c>
      <c r="J137" s="16">
        <v>45474</v>
      </c>
      <c r="K137" s="16">
        <v>45505</v>
      </c>
      <c r="L137" s="16">
        <v>45536</v>
      </c>
      <c r="M137" s="16">
        <v>45566</v>
      </c>
      <c r="N137" s="16">
        <v>45597</v>
      </c>
      <c r="O137" s="16">
        <v>45627</v>
      </c>
      <c r="P137" s="17" t="s">
        <v>3</v>
      </c>
    </row>
    <row r="138" spans="1:31" ht="16.5" customHeight="1">
      <c r="A138" s="21" t="s">
        <v>433</v>
      </c>
      <c r="C138" s="18" t="s">
        <v>4</v>
      </c>
      <c r="D138" s="19">
        <v>0.56779231442731048</v>
      </c>
      <c r="E138" s="19">
        <v>0.66306383132323543</v>
      </c>
      <c r="F138" s="19">
        <v>0.74181515564811529</v>
      </c>
      <c r="G138" s="19">
        <v>0.82791914325478677</v>
      </c>
      <c r="H138" s="19">
        <v>0.79758985851592457</v>
      </c>
      <c r="I138" s="19">
        <v>0.81792078408612379</v>
      </c>
      <c r="J138" s="19">
        <v>0.83553490303770006</v>
      </c>
      <c r="K138" s="19">
        <v>0.78024005037623156</v>
      </c>
      <c r="L138" s="19">
        <v>0.81679377575496648</v>
      </c>
      <c r="M138" s="19">
        <v>0.80955668361634336</v>
      </c>
      <c r="N138" s="19">
        <v>0.75856172005125666</v>
      </c>
      <c r="O138" s="19">
        <v>0.66858362152055517</v>
      </c>
      <c r="P138" s="19">
        <v>0.75693267616579474</v>
      </c>
    </row>
    <row r="139" spans="1:31" ht="16.5" customHeight="1">
      <c r="A139" s="21" t="s">
        <v>434</v>
      </c>
      <c r="C139" s="18" t="s">
        <v>5</v>
      </c>
      <c r="D139" s="20">
        <v>141.61122353447607</v>
      </c>
      <c r="E139" s="20">
        <v>157.90322589948573</v>
      </c>
      <c r="F139" s="20">
        <v>172.7215465621388</v>
      </c>
      <c r="G139" s="20">
        <v>228.01080590266361</v>
      </c>
      <c r="H139" s="20">
        <v>221.28121716569305</v>
      </c>
      <c r="I139" s="20">
        <v>219.81995005895425</v>
      </c>
      <c r="J139" s="20">
        <v>209.61826291023257</v>
      </c>
      <c r="K139" s="20">
        <v>182.79988276186751</v>
      </c>
      <c r="L139" s="20">
        <v>218.97019384820908</v>
      </c>
      <c r="M139" s="20">
        <v>200.5057168097257</v>
      </c>
      <c r="N139" s="20">
        <v>172.69539112973584</v>
      </c>
      <c r="O139" s="20">
        <v>161.76513230241929</v>
      </c>
      <c r="P139" s="20">
        <v>193.38796822922501</v>
      </c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D139" s="22"/>
      <c r="AE139" s="22"/>
    </row>
    <row r="140" spans="1:31" ht="16.5" customHeight="1">
      <c r="A140" s="21" t="s">
        <v>435</v>
      </c>
      <c r="C140" s="18" t="s">
        <v>6</v>
      </c>
      <c r="D140" s="20">
        <v>80.405764359523388</v>
      </c>
      <c r="E140" s="20">
        <v>104.69991794321135</v>
      </c>
      <c r="F140" s="20">
        <v>128.12746094677618</v>
      </c>
      <c r="G140" s="20">
        <v>188.77451107576672</v>
      </c>
      <c r="H140" s="20">
        <v>176.49165469141673</v>
      </c>
      <c r="I140" s="20">
        <v>179.79530590999244</v>
      </c>
      <c r="J140" s="20">
        <v>175.1433749756323</v>
      </c>
      <c r="K140" s="20">
        <v>142.62778973488872</v>
      </c>
      <c r="L140" s="20">
        <v>178.85349141107562</v>
      </c>
      <c r="M140" s="20">
        <v>162.32074314659926</v>
      </c>
      <c r="N140" s="20">
        <v>131.00011294029696</v>
      </c>
      <c r="O140" s="20">
        <v>108.15351799050323</v>
      </c>
      <c r="P140" s="20">
        <v>146.38167233001298</v>
      </c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  <row r="141" spans="1:31" ht="6" customHeight="1"/>
    <row r="142" spans="1:31" ht="6" customHeight="1">
      <c r="D142" s="23"/>
      <c r="E142" s="23"/>
      <c r="F142" s="23"/>
      <c r="G142" s="23"/>
      <c r="H142" s="23"/>
      <c r="I142" s="23"/>
      <c r="J142" s="23"/>
    </row>
    <row r="143" spans="1:31" ht="16.5" customHeight="1">
      <c r="C143" s="24" t="s">
        <v>7</v>
      </c>
    </row>
    <row r="144" spans="1:31" ht="16.5" customHeight="1">
      <c r="A144" s="21" t="s">
        <v>436</v>
      </c>
      <c r="C144" s="25" t="s">
        <v>8</v>
      </c>
      <c r="D144" s="26">
        <v>6.5893720468806478</v>
      </c>
      <c r="E144" s="26">
        <v>0.73121682109077435</v>
      </c>
      <c r="F144" s="26">
        <v>1.3501616157147733</v>
      </c>
      <c r="G144" s="26">
        <v>-2.3357844919239534</v>
      </c>
      <c r="H144" s="26">
        <v>-1.2723509859314031</v>
      </c>
      <c r="I144" s="26">
        <v>-0.86780802616449604</v>
      </c>
      <c r="J144" s="26">
        <v>2.2049616019192086</v>
      </c>
      <c r="K144" s="26">
        <v>0.41959848222299367</v>
      </c>
      <c r="L144" s="26">
        <v>1.3692748932058296</v>
      </c>
      <c r="M144" s="26">
        <v>0.29541051515705741</v>
      </c>
      <c r="N144" s="26">
        <v>0.41198757108164008</v>
      </c>
      <c r="O144" s="26">
        <v>-0.95143667527753939</v>
      </c>
      <c r="P144" s="26">
        <v>-0.80415222701155642</v>
      </c>
    </row>
    <row r="145" spans="1:31" ht="16.5" customHeight="1">
      <c r="A145" s="21" t="s">
        <v>437</v>
      </c>
      <c r="C145" s="25" t="s">
        <v>9</v>
      </c>
      <c r="D145" s="47">
        <v>0.13993901844300582</v>
      </c>
      <c r="E145" s="47">
        <v>-1.5330127270748894E-2</v>
      </c>
      <c r="F145" s="47">
        <v>2.9796486988274307E-2</v>
      </c>
      <c r="G145" s="47">
        <v>-2.0198577014649555E-3</v>
      </c>
      <c r="H145" s="47">
        <v>-1.7924758776567407E-3</v>
      </c>
      <c r="I145" s="47">
        <v>-1.3248375390663814E-2</v>
      </c>
      <c r="J145" s="47">
        <v>5.4912712397555685E-2</v>
      </c>
      <c r="K145" s="47">
        <v>-8.2479185360627594E-2</v>
      </c>
      <c r="L145" s="47">
        <v>4.1203319732644683E-2</v>
      </c>
      <c r="M145" s="47">
        <v>-2.3831858898938463E-2</v>
      </c>
      <c r="N145" s="47">
        <v>-2.2541939928662935E-2</v>
      </c>
      <c r="O145" s="47">
        <v>-3.7820922448996264E-2</v>
      </c>
      <c r="P145" s="47">
        <v>-1.6756828550693159E-2</v>
      </c>
    </row>
    <row r="146" spans="1:31" ht="16.5" customHeight="1">
      <c r="A146" s="21" t="s">
        <v>438</v>
      </c>
      <c r="C146" s="25" t="s">
        <v>10</v>
      </c>
      <c r="D146" s="47">
        <v>0.28960037222432233</v>
      </c>
      <c r="E146" s="47">
        <v>-4.3502515851328027E-3</v>
      </c>
      <c r="F146" s="47">
        <v>4.8887051880164956E-2</v>
      </c>
      <c r="G146" s="47">
        <v>-2.9403031122246293E-2</v>
      </c>
      <c r="H146" s="47">
        <v>-1.7466292663227079E-2</v>
      </c>
      <c r="I146" s="47">
        <v>-2.3607825622216083E-2</v>
      </c>
      <c r="J146" s="47">
        <v>8.3506247662811672E-2</v>
      </c>
      <c r="K146" s="47">
        <v>-7.7518251332276522E-2</v>
      </c>
      <c r="L146" s="47">
        <v>5.8955676121386524E-2</v>
      </c>
      <c r="M146" s="47">
        <v>-2.0256736017587929E-2</v>
      </c>
      <c r="N146" s="47">
        <v>-1.7204211447350959E-2</v>
      </c>
      <c r="O146" s="47">
        <v>-5.1321220022475189E-2</v>
      </c>
      <c r="P146" s="47">
        <v>-2.7092826648818735E-2</v>
      </c>
    </row>
    <row r="147" spans="1:31"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9" t="str">
        <f>P134</f>
        <v>Source : MKG_destination - Décembre 2024</v>
      </c>
    </row>
    <row r="148" spans="1:31">
      <c r="P148" s="48"/>
    </row>
    <row r="150" spans="1:31" ht="48" customHeight="1">
      <c r="A150" s="21" t="s">
        <v>214</v>
      </c>
      <c r="C150" s="15" t="s">
        <v>50</v>
      </c>
      <c r="D150" s="16">
        <v>45292</v>
      </c>
      <c r="E150" s="16">
        <v>45323</v>
      </c>
      <c r="F150" s="16">
        <v>45352</v>
      </c>
      <c r="G150" s="16">
        <v>45383</v>
      </c>
      <c r="H150" s="16">
        <v>45413</v>
      </c>
      <c r="I150" s="16">
        <v>45444</v>
      </c>
      <c r="J150" s="16">
        <v>45474</v>
      </c>
      <c r="K150" s="16">
        <v>45505</v>
      </c>
      <c r="L150" s="16">
        <v>45536</v>
      </c>
      <c r="M150" s="16">
        <v>45566</v>
      </c>
      <c r="N150" s="16">
        <v>45597</v>
      </c>
      <c r="O150" s="16">
        <v>45627</v>
      </c>
      <c r="P150" s="17" t="s">
        <v>3</v>
      </c>
    </row>
    <row r="151" spans="1:31" ht="16.5" customHeight="1">
      <c r="A151" s="21" t="s">
        <v>439</v>
      </c>
      <c r="C151" s="18" t="s">
        <v>4</v>
      </c>
      <c r="D151" s="19">
        <v>0.52395960238006956</v>
      </c>
      <c r="E151" s="19">
        <v>0.5811675443066644</v>
      </c>
      <c r="F151" s="19">
        <v>0.65004325794092199</v>
      </c>
      <c r="G151" s="19">
        <v>0.71240649516511589</v>
      </c>
      <c r="H151" s="19">
        <v>0.78339909060349255</v>
      </c>
      <c r="I151" s="19">
        <v>0.86263455573800396</v>
      </c>
      <c r="J151" s="19">
        <v>0.74632307502162898</v>
      </c>
      <c r="K151" s="19">
        <v>0.68760241749334838</v>
      </c>
      <c r="L151" s="19">
        <v>0.74481846378398098</v>
      </c>
      <c r="M151" s="19">
        <v>0.70525451559934316</v>
      </c>
      <c r="N151" s="19">
        <v>0.65111267361269642</v>
      </c>
      <c r="O151" s="19">
        <v>0.59882874857782908</v>
      </c>
      <c r="P151" s="19">
        <v>0.68724894643492718</v>
      </c>
    </row>
    <row r="152" spans="1:31" ht="16.5" customHeight="1">
      <c r="A152" s="21" t="s">
        <v>440</v>
      </c>
      <c r="C152" s="18" t="s">
        <v>5</v>
      </c>
      <c r="D152" s="20">
        <v>171.58989109840743</v>
      </c>
      <c r="E152" s="20">
        <v>171.84593226511356</v>
      </c>
      <c r="F152" s="20">
        <v>187.6334388936157</v>
      </c>
      <c r="G152" s="20">
        <v>242.75844544158946</v>
      </c>
      <c r="H152" s="20">
        <v>242.15894884339994</v>
      </c>
      <c r="I152" s="20">
        <v>220.69454110375514</v>
      </c>
      <c r="J152" s="20">
        <v>183.63003670123811</v>
      </c>
      <c r="K152" s="20">
        <v>183.06060394834418</v>
      </c>
      <c r="L152" s="20">
        <v>202.59663010268844</v>
      </c>
      <c r="M152" s="20">
        <v>194.73985488380401</v>
      </c>
      <c r="N152" s="20">
        <v>171.146386343557</v>
      </c>
      <c r="O152" s="20">
        <v>155.70754160621061</v>
      </c>
      <c r="P152" s="20">
        <v>196.43139406786256</v>
      </c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D152" s="22"/>
      <c r="AE152" s="22"/>
    </row>
    <row r="153" spans="1:31" ht="16.5" customHeight="1">
      <c r="A153" s="21" t="s">
        <v>441</v>
      </c>
      <c r="C153" s="18" t="s">
        <v>6</v>
      </c>
      <c r="D153" s="20">
        <v>89.906171112360994</v>
      </c>
      <c r="E153" s="20">
        <v>99.871278453605441</v>
      </c>
      <c r="F153" s="20">
        <v>121.96985191706487</v>
      </c>
      <c r="G153" s="20">
        <v>172.94269328877473</v>
      </c>
      <c r="H153" s="20">
        <v>189.70710030541719</v>
      </c>
      <c r="I153" s="20">
        <v>190.37873741884047</v>
      </c>
      <c r="J153" s="20">
        <v>137.04733365720261</v>
      </c>
      <c r="K153" s="20">
        <v>125.87291382267385</v>
      </c>
      <c r="L153" s="20">
        <v>150.89771080089585</v>
      </c>
      <c r="M153" s="20">
        <v>137.34116202396359</v>
      </c>
      <c r="N153" s="20">
        <v>111.43558119130488</v>
      </c>
      <c r="O153" s="20">
        <v>93.242152284177351</v>
      </c>
      <c r="P153" s="20">
        <v>134.99726861988256</v>
      </c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</row>
    <row r="154" spans="1:31" ht="6" customHeight="1"/>
    <row r="155" spans="1:31" ht="6" customHeight="1">
      <c r="D155" s="23"/>
      <c r="E155" s="23"/>
      <c r="F155" s="23"/>
      <c r="G155" s="23"/>
      <c r="H155" s="23"/>
      <c r="I155" s="23"/>
      <c r="J155" s="23"/>
    </row>
    <row r="156" spans="1:31" ht="16.5" customHeight="1">
      <c r="C156" s="24" t="s">
        <v>7</v>
      </c>
    </row>
    <row r="157" spans="1:31" ht="16.5" customHeight="1">
      <c r="A157" s="21" t="s">
        <v>442</v>
      </c>
      <c r="C157" s="25" t="s">
        <v>8</v>
      </c>
      <c r="D157" s="26">
        <v>5.5529071101929839</v>
      </c>
      <c r="E157" s="26">
        <v>4.2073015766771586</v>
      </c>
      <c r="F157" s="26">
        <v>-7.6125147871532794</v>
      </c>
      <c r="G157" s="26">
        <v>13.149972632731256</v>
      </c>
      <c r="H157" s="26">
        <v>6.9210485981072605</v>
      </c>
      <c r="I157" s="26">
        <v>3.9372377303411699</v>
      </c>
      <c r="J157" s="26">
        <v>-1.9916309126542742</v>
      </c>
      <c r="K157" s="26">
        <v>-1.6689829624260244</v>
      </c>
      <c r="L157" s="26">
        <v>3.7712096332785938</v>
      </c>
      <c r="M157" s="26">
        <v>4.0062150184508312</v>
      </c>
      <c r="N157" s="26">
        <v>-2.1684261253203996</v>
      </c>
      <c r="O157" s="26">
        <v>0.10658020940816915</v>
      </c>
      <c r="P157" s="26">
        <v>2.2711519679129544</v>
      </c>
    </row>
    <row r="158" spans="1:31" ht="16.5" customHeight="1">
      <c r="A158" s="21" t="s">
        <v>443</v>
      </c>
      <c r="C158" s="25" t="s">
        <v>9</v>
      </c>
      <c r="D158" s="47">
        <v>1.6222563955220481E-2</v>
      </c>
      <c r="E158" s="47">
        <v>1.722684002467556E-4</v>
      </c>
      <c r="F158" s="47">
        <v>-0.26190946888734057</v>
      </c>
      <c r="G158" s="47">
        <v>0.19753711821587538</v>
      </c>
      <c r="H158" s="47">
        <v>-8.6762807279534893E-2</v>
      </c>
      <c r="I158" s="47">
        <v>-4.6676189592560369E-2</v>
      </c>
      <c r="J158" s="47">
        <v>-0.18776717438231671</v>
      </c>
      <c r="K158" s="47">
        <v>-0.12578169549661289</v>
      </c>
      <c r="L158" s="47">
        <v>5.2408016158399739E-2</v>
      </c>
      <c r="M158" s="47">
        <v>4.4414184216040153E-2</v>
      </c>
      <c r="N158" s="47">
        <v>-9.6546875906612373E-2</v>
      </c>
      <c r="O158" s="47">
        <v>-0.11784360823577555</v>
      </c>
      <c r="P158" s="47">
        <v>-6.329086865860889E-2</v>
      </c>
    </row>
    <row r="159" spans="1:31" ht="16.5" customHeight="1">
      <c r="A159" s="21" t="s">
        <v>444</v>
      </c>
      <c r="C159" s="25" t="s">
        <v>10</v>
      </c>
      <c r="D159" s="47">
        <v>0.13668844147879411</v>
      </c>
      <c r="E159" s="47">
        <v>7.8229568910907377E-2</v>
      </c>
      <c r="F159" s="47">
        <v>-0.33928442815820781</v>
      </c>
      <c r="G159" s="47">
        <v>0.46862330925345219</v>
      </c>
      <c r="H159" s="47">
        <v>1.737050482252922E-3</v>
      </c>
      <c r="I159" s="47">
        <v>-1.0836362858375193E-3</v>
      </c>
      <c r="J159" s="47">
        <v>-0.20887895794811528</v>
      </c>
      <c r="K159" s="47">
        <v>-0.14649831507646005</v>
      </c>
      <c r="L159" s="47">
        <v>0.10853608162869288</v>
      </c>
      <c r="M159" s="47">
        <v>0.10731550431282177</v>
      </c>
      <c r="N159" s="47">
        <v>-0.12566519163848922</v>
      </c>
      <c r="O159" s="47">
        <v>-0.11627073702456969</v>
      </c>
      <c r="P159" s="47">
        <v>-3.127749061015439E-2</v>
      </c>
    </row>
    <row r="160" spans="1:31"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9" t="str">
        <f>P147</f>
        <v>Source : MKG_destination - Décembre 2024</v>
      </c>
    </row>
    <row r="161" spans="1:31">
      <c r="P161" s="48"/>
    </row>
    <row r="163" spans="1:31" ht="48" customHeight="1">
      <c r="C163" s="15" t="s">
        <v>51</v>
      </c>
      <c r="D163" s="16">
        <v>45292</v>
      </c>
      <c r="E163" s="16">
        <v>45323</v>
      </c>
      <c r="F163" s="16">
        <v>45352</v>
      </c>
      <c r="G163" s="16">
        <v>45383</v>
      </c>
      <c r="H163" s="16">
        <v>45413</v>
      </c>
      <c r="I163" s="16">
        <v>45444</v>
      </c>
      <c r="J163" s="16">
        <v>45474</v>
      </c>
      <c r="K163" s="16">
        <v>45505</v>
      </c>
      <c r="L163" s="16">
        <v>45536</v>
      </c>
      <c r="M163" s="16">
        <v>45566</v>
      </c>
      <c r="N163" s="16">
        <v>45597</v>
      </c>
      <c r="O163" s="16">
        <v>45627</v>
      </c>
      <c r="P163" s="17" t="s">
        <v>3</v>
      </c>
    </row>
    <row r="164" spans="1:31" ht="16.5" customHeight="1">
      <c r="A164" s="21" t="s">
        <v>445</v>
      </c>
      <c r="C164" s="18" t="s">
        <v>4</v>
      </c>
      <c r="D164" s="19">
        <v>0.53583348045026191</v>
      </c>
      <c r="E164" s="19">
        <v>0.55912590640601612</v>
      </c>
      <c r="F164" s="19">
        <v>0.66597538244529897</v>
      </c>
      <c r="G164" s="19">
        <v>0.70423390595176127</v>
      </c>
      <c r="H164" s="19">
        <v>0.78752665782270659</v>
      </c>
      <c r="I164" s="19">
        <v>0.91341315287176816</v>
      </c>
      <c r="J164" s="19">
        <v>0.81674531074205303</v>
      </c>
      <c r="K164" s="19">
        <v>0.80858393620864943</v>
      </c>
      <c r="L164" s="19">
        <v>0.84387303381369505</v>
      </c>
      <c r="M164" s="19">
        <v>0.7278036991037562</v>
      </c>
      <c r="N164" s="19">
        <v>0.69869147502499673</v>
      </c>
      <c r="O164" s="19">
        <v>0.68377280287950259</v>
      </c>
      <c r="P164" s="19">
        <v>0.72860296009229486</v>
      </c>
    </row>
    <row r="165" spans="1:31" ht="16.5" customHeight="1">
      <c r="A165" s="21" t="s">
        <v>446</v>
      </c>
      <c r="C165" s="18" t="s">
        <v>5</v>
      </c>
      <c r="D165" s="20">
        <v>158.75146584545183</v>
      </c>
      <c r="E165" s="20">
        <v>147.81912971361899</v>
      </c>
      <c r="F165" s="20">
        <v>150.90691429572243</v>
      </c>
      <c r="G165" s="20">
        <v>153.33074660819668</v>
      </c>
      <c r="H165" s="20">
        <v>165.46080099898725</v>
      </c>
      <c r="I165" s="20">
        <v>202.82885971939893</v>
      </c>
      <c r="J165" s="20">
        <v>191.66677454823778</v>
      </c>
      <c r="K165" s="20">
        <v>169.17364093573471</v>
      </c>
      <c r="L165" s="20">
        <v>204.08108844846569</v>
      </c>
      <c r="M165" s="20">
        <v>168.85522392062796</v>
      </c>
      <c r="N165" s="20">
        <v>160.90686686105366</v>
      </c>
      <c r="O165" s="20">
        <v>156.68557933275082</v>
      </c>
      <c r="P165" s="20">
        <v>171.29792377935013</v>
      </c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D165" s="22"/>
      <c r="AE165" s="22"/>
    </row>
    <row r="166" spans="1:31" ht="16.5" customHeight="1">
      <c r="A166" s="21" t="s">
        <v>447</v>
      </c>
      <c r="C166" s="18" t="s">
        <v>6</v>
      </c>
      <c r="D166" s="20">
        <v>85.064350470549329</v>
      </c>
      <c r="E166" s="20">
        <v>82.64950488527569</v>
      </c>
      <c r="F166" s="20">
        <v>100.5002899617337</v>
      </c>
      <c r="G166" s="20">
        <v>107.9807105863901</v>
      </c>
      <c r="H166" s="20">
        <v>130.30479161140039</v>
      </c>
      <c r="I166" s="20">
        <v>185.26654824968176</v>
      </c>
      <c r="J166" s="20">
        <v>156.54293933732748</v>
      </c>
      <c r="K166" s="20">
        <v>136.7910884905651</v>
      </c>
      <c r="L166" s="20">
        <v>172.21852725300778</v>
      </c>
      <c r="M166" s="20">
        <v>122.89345658242608</v>
      </c>
      <c r="N166" s="20">
        <v>112.42425614880035</v>
      </c>
      <c r="O166" s="20">
        <v>107.13733775115369</v>
      </c>
      <c r="P166" s="20">
        <v>124.8081743232988</v>
      </c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</row>
    <row r="167" spans="1:31" ht="6" customHeight="1"/>
    <row r="168" spans="1:31" ht="6" customHeight="1">
      <c r="D168" s="23"/>
      <c r="E168" s="23"/>
      <c r="F168" s="23"/>
      <c r="G168" s="23"/>
      <c r="H168" s="23"/>
      <c r="I168" s="23"/>
      <c r="J168" s="23"/>
    </row>
    <row r="169" spans="1:31" ht="16.5" customHeight="1">
      <c r="C169" s="24" t="s">
        <v>7</v>
      </c>
    </row>
    <row r="170" spans="1:31" ht="16.5" customHeight="1">
      <c r="A170" s="21" t="s">
        <v>448</v>
      </c>
      <c r="C170" s="25" t="s">
        <v>8</v>
      </c>
      <c r="D170" s="26">
        <v>1.6599586918121134</v>
      </c>
      <c r="E170" s="26">
        <v>1.1230003858950788</v>
      </c>
      <c r="F170" s="26">
        <v>-0.93197427415157019</v>
      </c>
      <c r="G170" s="26">
        <v>-0.41037653999652646</v>
      </c>
      <c r="H170" s="26">
        <v>0.90762539671878084</v>
      </c>
      <c r="I170" s="26">
        <v>2.4862673458344586</v>
      </c>
      <c r="J170" s="26">
        <v>1.9581764356302656</v>
      </c>
      <c r="K170" s="26">
        <v>2.454059712960488</v>
      </c>
      <c r="L170" s="26">
        <v>-3.307541590829155</v>
      </c>
      <c r="M170" s="26">
        <v>-8.4768717816194776</v>
      </c>
      <c r="N170" s="26">
        <v>-2.5549371756193651</v>
      </c>
      <c r="O170" s="26">
        <v>4.1029397773435843</v>
      </c>
      <c r="P170" s="26">
        <v>-4.7176523932257464E-2</v>
      </c>
    </row>
    <row r="171" spans="1:31" ht="16.5" customHeight="1">
      <c r="A171" s="21" t="s">
        <v>449</v>
      </c>
      <c r="C171" s="25" t="s">
        <v>9</v>
      </c>
      <c r="D171" s="47">
        <v>8.9146506918179824E-2</v>
      </c>
      <c r="E171" s="47">
        <v>-1.582102955190845E-2</v>
      </c>
      <c r="F171" s="47">
        <v>-3.5468537526155197E-2</v>
      </c>
      <c r="G171" s="47">
        <v>1.5369226489770016E-2</v>
      </c>
      <c r="H171" s="47">
        <v>2.7192405187155266E-2</v>
      </c>
      <c r="I171" s="47">
        <v>0.14667169436612282</v>
      </c>
      <c r="J171" s="47">
        <v>0.14615004708229007</v>
      </c>
      <c r="K171" s="47">
        <v>7.8486128325527815E-4</v>
      </c>
      <c r="L171" s="47">
        <v>9.8365726582583912E-2</v>
      </c>
      <c r="M171" s="47">
        <v>4.7766525892384726E-2</v>
      </c>
      <c r="N171" s="47">
        <v>-1.7044950324376473E-2</v>
      </c>
      <c r="O171" s="47">
        <v>-1.5301467731185792E-3</v>
      </c>
      <c r="P171" s="47">
        <v>4.8770732150941409E-2</v>
      </c>
    </row>
    <row r="172" spans="1:31" ht="16.5" customHeight="1">
      <c r="A172" s="21" t="s">
        <v>450</v>
      </c>
      <c r="C172" s="25" t="s">
        <v>10</v>
      </c>
      <c r="D172" s="47">
        <v>0.12396584813099909</v>
      </c>
      <c r="E172" s="47">
        <v>4.3512943962176198E-3</v>
      </c>
      <c r="F172" s="47">
        <v>-4.8780028696578492E-2</v>
      </c>
      <c r="G172" s="47">
        <v>9.4866689633481549E-3</v>
      </c>
      <c r="H172" s="47">
        <v>3.9168838234745484E-2</v>
      </c>
      <c r="I172" s="47">
        <v>0.17875689893409752</v>
      </c>
      <c r="J172" s="47">
        <v>0.1743044204736568</v>
      </c>
      <c r="K172" s="47">
        <v>3.2109479285888254E-2</v>
      </c>
      <c r="L172" s="47">
        <v>5.693922855108724E-2</v>
      </c>
      <c r="M172" s="47">
        <v>-6.1537978076984023E-2</v>
      </c>
      <c r="N172" s="47">
        <v>-5.1721099971839934E-2</v>
      </c>
      <c r="O172" s="47">
        <v>6.2206978255911372E-2</v>
      </c>
      <c r="P172" s="47">
        <v>4.8092099963791046E-2</v>
      </c>
    </row>
    <row r="173" spans="1:31"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9" t="str">
        <f>P160</f>
        <v>Source : MKG_destination - Décembre 2024</v>
      </c>
    </row>
    <row r="174" spans="1:31" ht="12.75" customHeight="1">
      <c r="C174" s="4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6" spans="1:31" ht="48" customHeight="1">
      <c r="A176" s="21" t="s">
        <v>215</v>
      </c>
      <c r="C176" s="15" t="s">
        <v>52</v>
      </c>
      <c r="D176" s="16">
        <v>45292</v>
      </c>
      <c r="E176" s="16">
        <v>45323</v>
      </c>
      <c r="F176" s="16">
        <v>45352</v>
      </c>
      <c r="G176" s="16">
        <v>45383</v>
      </c>
      <c r="H176" s="16">
        <v>45413</v>
      </c>
      <c r="I176" s="16">
        <v>45444</v>
      </c>
      <c r="J176" s="16">
        <v>45474</v>
      </c>
      <c r="K176" s="16">
        <v>45505</v>
      </c>
      <c r="L176" s="16">
        <v>45536</v>
      </c>
      <c r="M176" s="16">
        <v>45566</v>
      </c>
      <c r="N176" s="16">
        <v>45597</v>
      </c>
      <c r="O176" s="16">
        <v>45627</v>
      </c>
      <c r="P176" s="17" t="s">
        <v>3</v>
      </c>
    </row>
    <row r="177" spans="1:31" ht="16.5" customHeight="1">
      <c r="A177" s="21" t="s">
        <v>451</v>
      </c>
      <c r="C177" s="18" t="s">
        <v>4</v>
      </c>
      <c r="D177" s="19">
        <v>0.50383482800160617</v>
      </c>
      <c r="E177" s="19">
        <v>0.55290583178806041</v>
      </c>
      <c r="F177" s="19">
        <v>0.66795510044386885</v>
      </c>
      <c r="G177" s="19">
        <v>0.76938889799486421</v>
      </c>
      <c r="H177" s="19">
        <v>0.80505849216476266</v>
      </c>
      <c r="I177" s="19">
        <v>0.83673582295988935</v>
      </c>
      <c r="J177" s="19">
        <v>0.78799022888502213</v>
      </c>
      <c r="K177" s="19">
        <v>0.78436979911394478</v>
      </c>
      <c r="L177" s="19">
        <v>0.79304287690179809</v>
      </c>
      <c r="M177" s="19">
        <v>0.8012414670057556</v>
      </c>
      <c r="N177" s="19">
        <v>0.77207014290804554</v>
      </c>
      <c r="O177" s="19">
        <v>0.87059383391685641</v>
      </c>
      <c r="P177" s="19">
        <v>0.74489204745171989</v>
      </c>
    </row>
    <row r="178" spans="1:31" ht="16.5" customHeight="1">
      <c r="A178" s="21" t="s">
        <v>452</v>
      </c>
      <c r="C178" s="18" t="s">
        <v>5</v>
      </c>
      <c r="D178" s="20">
        <v>116.29147188514921</v>
      </c>
      <c r="E178" s="20">
        <v>120.1328623132182</v>
      </c>
      <c r="F178" s="20">
        <v>121.12350730983448</v>
      </c>
      <c r="G178" s="20">
        <v>134.52168796241023</v>
      </c>
      <c r="H178" s="20">
        <v>141.24309725746735</v>
      </c>
      <c r="I178" s="20">
        <v>154.4482796706084</v>
      </c>
      <c r="J178" s="20">
        <v>126.45204009551645</v>
      </c>
      <c r="K178" s="20">
        <v>147.47417486359794</v>
      </c>
      <c r="L178" s="20">
        <v>157.11084363336502</v>
      </c>
      <c r="M178" s="20">
        <v>145.25736076801158</v>
      </c>
      <c r="N178" s="20">
        <v>138.6593812134544</v>
      </c>
      <c r="O178" s="20">
        <v>188.40706040435691</v>
      </c>
      <c r="P178" s="20">
        <v>142.61252836891444</v>
      </c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D178" s="22"/>
      <c r="AE178" s="22"/>
    </row>
    <row r="179" spans="1:31" ht="16.5" customHeight="1">
      <c r="A179" s="21" t="s">
        <v>453</v>
      </c>
      <c r="C179" s="18" t="s">
        <v>6</v>
      </c>
      <c r="D179" s="20">
        <v>58.591693735307771</v>
      </c>
      <c r="E179" s="20">
        <v>66.422160162370446</v>
      </c>
      <c r="F179" s="20">
        <v>80.905064491254166</v>
      </c>
      <c r="G179" s="20">
        <v>103.4994932578078</v>
      </c>
      <c r="H179" s="20">
        <v>113.70895490677759</v>
      </c>
      <c r="I179" s="20">
        <v>129.23240839492567</v>
      </c>
      <c r="J179" s="20">
        <v>99.642972017844002</v>
      </c>
      <c r="K179" s="20">
        <v>115.67428891225509</v>
      </c>
      <c r="L179" s="20">
        <v>124.59563542747233</v>
      </c>
      <c r="M179" s="20">
        <v>116.38622083514589</v>
      </c>
      <c r="N179" s="20">
        <v>107.0547682690129</v>
      </c>
      <c r="O179" s="20">
        <v>164.02602505443383</v>
      </c>
      <c r="P179" s="20">
        <v>106.23093824898717</v>
      </c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</row>
    <row r="180" spans="1:31" ht="6" customHeight="1"/>
    <row r="181" spans="1:31" ht="6" customHeight="1">
      <c r="D181" s="23"/>
      <c r="E181" s="23"/>
      <c r="F181" s="23"/>
      <c r="G181" s="23"/>
      <c r="H181" s="23"/>
      <c r="I181" s="23"/>
      <c r="J181" s="23"/>
    </row>
    <row r="182" spans="1:31" ht="16.5" customHeight="1">
      <c r="C182" s="24" t="s">
        <v>7</v>
      </c>
    </row>
    <row r="183" spans="1:31" ht="16.5" customHeight="1">
      <c r="A183" s="21" t="s">
        <v>454</v>
      </c>
      <c r="C183" s="25" t="s">
        <v>8</v>
      </c>
      <c r="D183" s="26">
        <v>2.8096260967732603</v>
      </c>
      <c r="E183" s="26">
        <v>6.9283142272233142</v>
      </c>
      <c r="F183" s="26">
        <v>5.6063768036738075</v>
      </c>
      <c r="G183" s="26">
        <v>-1.8864905601263082</v>
      </c>
      <c r="H183" s="26">
        <v>1.2627760000393784</v>
      </c>
      <c r="I183" s="26">
        <v>0.4152427721288765</v>
      </c>
      <c r="J183" s="26">
        <v>1.1592054206045144</v>
      </c>
      <c r="K183" s="26">
        <v>2.9012417237355259</v>
      </c>
      <c r="L183" s="26">
        <v>-4.067773167358224</v>
      </c>
      <c r="M183" s="26">
        <v>2.562909918350964</v>
      </c>
      <c r="N183" s="26">
        <v>1.6509976932941761</v>
      </c>
      <c r="O183" s="26">
        <v>5.2798358076942105</v>
      </c>
      <c r="P183" s="26">
        <v>1.9229720693721752</v>
      </c>
    </row>
    <row r="184" spans="1:31" ht="16.5" customHeight="1">
      <c r="A184" s="21" t="s">
        <v>455</v>
      </c>
      <c r="C184" s="25" t="s">
        <v>9</v>
      </c>
      <c r="D184" s="47">
        <v>6.5002073299869068E-3</v>
      </c>
      <c r="E184" s="47">
        <v>0.10345988079210211</v>
      </c>
      <c r="F184" s="47">
        <v>4.2959105676417142E-2</v>
      </c>
      <c r="G184" s="47">
        <v>1.679970037268852E-2</v>
      </c>
      <c r="H184" s="47">
        <v>2.966956492929218E-2</v>
      </c>
      <c r="I184" s="47">
        <v>0.11220545436520601</v>
      </c>
      <c r="J184" s="47">
        <v>-2.1744671100155433E-2</v>
      </c>
      <c r="K184" s="47">
        <v>0.21586565020978976</v>
      </c>
      <c r="L184" s="47">
        <v>1.2955853623964453E-2</v>
      </c>
      <c r="M184" s="47">
        <v>6.8411792387194081E-2</v>
      </c>
      <c r="N184" s="47">
        <v>7.4494525495339969E-2</v>
      </c>
      <c r="O184" s="47">
        <v>0.10853368555606147</v>
      </c>
      <c r="P184" s="47">
        <v>5.974871230444645E-2</v>
      </c>
    </row>
    <row r="185" spans="1:31" ht="16.5" customHeight="1">
      <c r="A185" s="21" t="s">
        <v>456</v>
      </c>
      <c r="C185" s="25" t="s">
        <v>10</v>
      </c>
      <c r="D185" s="47">
        <v>6.5942292644896261E-2</v>
      </c>
      <c r="E185" s="47">
        <v>0.26154007340911667</v>
      </c>
      <c r="F185" s="47">
        <v>0.13851891225583279</v>
      </c>
      <c r="G185" s="47">
        <v>-7.5348861214241669E-3</v>
      </c>
      <c r="H185" s="47">
        <v>4.6077838381942682E-2</v>
      </c>
      <c r="I185" s="47">
        <v>0.11775246957940122</v>
      </c>
      <c r="J185" s="47">
        <v>-7.1387779260139173E-3</v>
      </c>
      <c r="K185" s="47">
        <v>0.26256566585115171</v>
      </c>
      <c r="L185" s="47">
        <v>-3.6466873830630742E-2</v>
      </c>
      <c r="M185" s="47">
        <v>0.10371606670247724</v>
      </c>
      <c r="N185" s="47">
        <v>9.7973634942045251E-2</v>
      </c>
      <c r="O185" s="47">
        <v>0.18010262938059096</v>
      </c>
      <c r="P185" s="47">
        <v>8.7831569842594437E-2</v>
      </c>
    </row>
    <row r="186" spans="1:31"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9" t="str">
        <f>P173</f>
        <v>Source : MKG_destination - Décembre 2024</v>
      </c>
    </row>
    <row r="187" spans="1:31" ht="13.5" customHeight="1"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</row>
    <row r="188" spans="1:31">
      <c r="D188" s="13"/>
      <c r="P188" s="48"/>
    </row>
    <row r="189" spans="1:31" ht="48" customHeight="1">
      <c r="C189" s="15" t="s">
        <v>53</v>
      </c>
      <c r="D189" s="16">
        <v>45292</v>
      </c>
      <c r="E189" s="16">
        <v>45323</v>
      </c>
      <c r="F189" s="16">
        <v>45352</v>
      </c>
      <c r="G189" s="16">
        <v>45383</v>
      </c>
      <c r="H189" s="16">
        <v>45413</v>
      </c>
      <c r="I189" s="16">
        <v>45444</v>
      </c>
      <c r="J189" s="16">
        <v>45474</v>
      </c>
      <c r="K189" s="16">
        <v>45505</v>
      </c>
      <c r="L189" s="16">
        <v>45536</v>
      </c>
      <c r="M189" s="16">
        <v>45566</v>
      </c>
      <c r="N189" s="16">
        <v>45597</v>
      </c>
      <c r="O189" s="16">
        <v>45627</v>
      </c>
      <c r="P189" s="17" t="s">
        <v>3</v>
      </c>
    </row>
    <row r="190" spans="1:31" ht="16.5" customHeight="1">
      <c r="A190" s="21" t="s">
        <v>457</v>
      </c>
      <c r="C190" s="18" t="s">
        <v>4</v>
      </c>
      <c r="D190" s="19">
        <v>0.49521061620222551</v>
      </c>
      <c r="E190" s="19">
        <v>0.57323475716926142</v>
      </c>
      <c r="F190" s="19">
        <v>0.74133084405596628</v>
      </c>
      <c r="G190" s="19">
        <v>0.74977165782202027</v>
      </c>
      <c r="H190" s="19">
        <v>0.79111789781764963</v>
      </c>
      <c r="I190" s="19">
        <v>0.7948060486522025</v>
      </c>
      <c r="J190" s="19">
        <v>0.82203982948399823</v>
      </c>
      <c r="K190" s="19">
        <v>0.82249418857670553</v>
      </c>
      <c r="L190" s="19">
        <v>0.81585579662502739</v>
      </c>
      <c r="M190" s="19">
        <v>0.82525949615665151</v>
      </c>
      <c r="N190" s="19">
        <v>0.78117426043394056</v>
      </c>
      <c r="O190" s="19">
        <v>0.86768647749329886</v>
      </c>
      <c r="P190" s="19">
        <v>0.75617698602148264</v>
      </c>
    </row>
    <row r="191" spans="1:31" ht="16.5" customHeight="1">
      <c r="A191" s="21" t="s">
        <v>458</v>
      </c>
      <c r="C191" s="18" t="s">
        <v>5</v>
      </c>
      <c r="D191" s="20">
        <v>85.567385965941625</v>
      </c>
      <c r="E191" s="20">
        <v>82.349878635773422</v>
      </c>
      <c r="F191" s="20">
        <v>97.454987665985115</v>
      </c>
      <c r="G191" s="20">
        <v>119.63334030070236</v>
      </c>
      <c r="H191" s="20">
        <v>145.77936838856141</v>
      </c>
      <c r="I191" s="20">
        <v>125.03952372878507</v>
      </c>
      <c r="J191" s="20">
        <v>108.10629615595062</v>
      </c>
      <c r="K191" s="20">
        <v>104.62398693032048</v>
      </c>
      <c r="L191" s="20">
        <v>124.10711981642724</v>
      </c>
      <c r="M191" s="20">
        <v>129.15504422484798</v>
      </c>
      <c r="N191" s="20">
        <v>103.59956823068381</v>
      </c>
      <c r="O191" s="20">
        <v>128.93323265212106</v>
      </c>
      <c r="P191" s="20">
        <v>114.67653296049104</v>
      </c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D191" s="22"/>
      <c r="AE191" s="22"/>
    </row>
    <row r="192" spans="1:31" ht="16.5" customHeight="1">
      <c r="A192" s="21" t="s">
        <v>459</v>
      </c>
      <c r="C192" s="18" t="s">
        <v>6</v>
      </c>
      <c r="D192" s="20">
        <v>42.373877931007613</v>
      </c>
      <c r="E192" s="20">
        <v>47.205812682695736</v>
      </c>
      <c r="F192" s="20">
        <v>72.246388263888534</v>
      </c>
      <c r="G192" s="20">
        <v>89.697687888043518</v>
      </c>
      <c r="H192" s="20">
        <v>115.32866746474343</v>
      </c>
      <c r="I192" s="20">
        <v>99.382169780228978</v>
      </c>
      <c r="J192" s="20">
        <v>88.867681258184248</v>
      </c>
      <c r="K192" s="20">
        <v>86.05262123591379</v>
      </c>
      <c r="L192" s="20">
        <v>101.25351310466897</v>
      </c>
      <c r="M192" s="20">
        <v>106.5864267230881</v>
      </c>
      <c r="N192" s="20">
        <v>80.92931609387999</v>
      </c>
      <c r="O192" s="20">
        <v>111.87362247174289</v>
      </c>
      <c r="P192" s="20">
        <v>86.715755061457344</v>
      </c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</row>
    <row r="193" spans="1:31" ht="6" customHeight="1"/>
    <row r="194" spans="1:31" ht="6" customHeight="1">
      <c r="D194" s="23"/>
      <c r="E194" s="23"/>
      <c r="F194" s="23"/>
      <c r="G194" s="23"/>
      <c r="H194" s="23"/>
      <c r="I194" s="23"/>
      <c r="J194" s="23"/>
    </row>
    <row r="195" spans="1:31" ht="16.5" customHeight="1">
      <c r="C195" s="24" t="s">
        <v>7</v>
      </c>
    </row>
    <row r="196" spans="1:31" ht="16.5" customHeight="1">
      <c r="A196" s="21" t="s">
        <v>460</v>
      </c>
      <c r="C196" s="25" t="s">
        <v>8</v>
      </c>
      <c r="D196" s="26">
        <v>1.7148933870954564</v>
      </c>
      <c r="E196" s="26">
        <v>2.1885667020756894</v>
      </c>
      <c r="F196" s="26">
        <v>9.0293084616106292</v>
      </c>
      <c r="G196" s="26">
        <v>-1.1598956213067502</v>
      </c>
      <c r="H196" s="26">
        <v>3.0368746714084294</v>
      </c>
      <c r="I196" s="26">
        <v>-0.62794776635869409</v>
      </c>
      <c r="J196" s="26">
        <v>5.7379622916821305</v>
      </c>
      <c r="K196" s="26">
        <v>2.412831421337791</v>
      </c>
      <c r="L196" s="26">
        <v>-0.90428779285929295</v>
      </c>
      <c r="M196" s="26">
        <v>1.0695083105861092</v>
      </c>
      <c r="N196" s="26">
        <v>9.4496019693199873</v>
      </c>
      <c r="O196" s="26">
        <v>6.0057020787017024</v>
      </c>
      <c r="P196" s="26">
        <v>2.5799477426408313</v>
      </c>
    </row>
    <row r="197" spans="1:31" ht="16.5" customHeight="1">
      <c r="A197" s="21" t="s">
        <v>461</v>
      </c>
      <c r="C197" s="25" t="s">
        <v>9</v>
      </c>
      <c r="D197" s="47">
        <v>4.1202752661946285E-2</v>
      </c>
      <c r="E197" s="47">
        <v>9.2165779096390121E-2</v>
      </c>
      <c r="F197" s="47">
        <v>0.25674279019185486</v>
      </c>
      <c r="G197" s="47">
        <v>9.008897726297671E-2</v>
      </c>
      <c r="H197" s="47">
        <v>0.17905073342920641</v>
      </c>
      <c r="I197" s="47">
        <v>7.5721805639477946E-2</v>
      </c>
      <c r="J197" s="47">
        <v>0.11145886844715003</v>
      </c>
      <c r="K197" s="47">
        <v>4.1993513255328185E-2</v>
      </c>
      <c r="L197" s="47">
        <v>4.9036647629589147E-2</v>
      </c>
      <c r="M197" s="47">
        <v>0.11458787505476331</v>
      </c>
      <c r="N197" s="47">
        <v>9.758823290480767E-2</v>
      </c>
      <c r="O197" s="47">
        <v>6.8753008305499907E-2</v>
      </c>
      <c r="P197" s="47">
        <v>8.7684041404746171E-2</v>
      </c>
    </row>
    <row r="198" spans="1:31" ht="16.5" customHeight="1">
      <c r="A198" s="21" t="s">
        <v>462</v>
      </c>
      <c r="C198" s="25" t="s">
        <v>10</v>
      </c>
      <c r="D198" s="47">
        <v>7.8552571339282951E-2</v>
      </c>
      <c r="E198" s="47">
        <v>0.1355190320532984</v>
      </c>
      <c r="F198" s="47">
        <v>0.43104171748158149</v>
      </c>
      <c r="G198" s="47">
        <v>7.3482223492154164E-2</v>
      </c>
      <c r="H198" s="47">
        <v>0.22611788169302671</v>
      </c>
      <c r="I198" s="47">
        <v>6.7289533642488131E-2</v>
      </c>
      <c r="J198" s="47">
        <v>0.19486204571638788</v>
      </c>
      <c r="K198" s="47">
        <v>7.3484772718510616E-2</v>
      </c>
      <c r="L198" s="47">
        <v>3.753667722138343E-2</v>
      </c>
      <c r="M198" s="47">
        <v>0.12922221183833282</v>
      </c>
      <c r="N198" s="47">
        <v>0.24863090925306874</v>
      </c>
      <c r="O198" s="47">
        <v>0.14822772422009445</v>
      </c>
      <c r="P198" s="47">
        <v>0.12610483002851525</v>
      </c>
    </row>
    <row r="199" spans="1:31"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9" t="str">
        <f>P186</f>
        <v>Source : MKG_destination - Décembre 2024</v>
      </c>
    </row>
    <row r="200" spans="1:31">
      <c r="P200" s="48"/>
    </row>
    <row r="201" spans="1:31">
      <c r="P201" s="48"/>
    </row>
    <row r="202" spans="1:31" ht="48" customHeight="1">
      <c r="A202" s="21" t="s">
        <v>216</v>
      </c>
      <c r="C202" s="15" t="s">
        <v>54</v>
      </c>
      <c r="D202" s="16">
        <v>45292</v>
      </c>
      <c r="E202" s="16">
        <v>45323</v>
      </c>
      <c r="F202" s="16">
        <v>45352</v>
      </c>
      <c r="G202" s="16">
        <v>45383</v>
      </c>
      <c r="H202" s="16">
        <v>45413</v>
      </c>
      <c r="I202" s="16">
        <v>45444</v>
      </c>
      <c r="J202" s="16">
        <v>45474</v>
      </c>
      <c r="K202" s="16">
        <v>45505</v>
      </c>
      <c r="L202" s="16">
        <v>45536</v>
      </c>
      <c r="M202" s="16">
        <v>45566</v>
      </c>
      <c r="N202" s="16">
        <v>45597</v>
      </c>
      <c r="O202" s="16">
        <v>45627</v>
      </c>
      <c r="P202" s="17" t="s">
        <v>3</v>
      </c>
    </row>
    <row r="203" spans="1:31" ht="16.5" customHeight="1">
      <c r="A203" s="21" t="s">
        <v>463</v>
      </c>
      <c r="C203" s="18" t="s">
        <v>4</v>
      </c>
      <c r="D203" s="19">
        <v>0.70207183830340547</v>
      </c>
      <c r="E203" s="19">
        <v>0.79444908693194383</v>
      </c>
      <c r="F203" s="19">
        <v>0.71267215413974661</v>
      </c>
      <c r="G203" s="19">
        <v>0.75487379559023471</v>
      </c>
      <c r="H203" s="19">
        <v>0.73247944899862139</v>
      </c>
      <c r="I203" s="19">
        <v>0.80505999881775725</v>
      </c>
      <c r="J203" s="19">
        <v>0.82507193565548687</v>
      </c>
      <c r="K203" s="19">
        <v>0.83650155312369501</v>
      </c>
      <c r="L203" s="19">
        <v>0.75724419223266537</v>
      </c>
      <c r="M203" s="19">
        <v>0.81045026285831967</v>
      </c>
      <c r="N203" s="19">
        <v>0.78237276112785958</v>
      </c>
      <c r="O203" s="19">
        <v>0.79171715324295289</v>
      </c>
      <c r="P203" s="19">
        <v>0.77537041447904276</v>
      </c>
    </row>
    <row r="204" spans="1:31" ht="16.5" customHeight="1">
      <c r="A204" s="21" t="s">
        <v>464</v>
      </c>
      <c r="C204" s="18" t="s">
        <v>5</v>
      </c>
      <c r="D204" s="20">
        <v>105.10816786530192</v>
      </c>
      <c r="E204" s="20">
        <v>106.97913201617973</v>
      </c>
      <c r="F204" s="20">
        <v>97.044342186236477</v>
      </c>
      <c r="G204" s="20">
        <v>100.35931255253595</v>
      </c>
      <c r="H204" s="20">
        <v>103.83524383098835</v>
      </c>
      <c r="I204" s="20">
        <v>108.67958643092199</v>
      </c>
      <c r="J204" s="20">
        <v>106.62059874626945</v>
      </c>
      <c r="K204" s="20">
        <v>134.94981374175504</v>
      </c>
      <c r="L204" s="20">
        <v>140.0781377642752</v>
      </c>
      <c r="M204" s="20">
        <v>137.6634631047836</v>
      </c>
      <c r="N204" s="20">
        <v>135.00592420091917</v>
      </c>
      <c r="O204" s="20">
        <v>154.87338703607654</v>
      </c>
      <c r="P204" s="20">
        <v>119.80051217518947</v>
      </c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D204" s="22"/>
      <c r="AE204" s="22"/>
    </row>
    <row r="205" spans="1:31" ht="16.5" customHeight="1">
      <c r="A205" s="21" t="s">
        <v>465</v>
      </c>
      <c r="C205" s="18" t="s">
        <v>6</v>
      </c>
      <c r="D205" s="20">
        <v>73.793484633895446</v>
      </c>
      <c r="E205" s="20">
        <v>84.989473751025869</v>
      </c>
      <c r="F205" s="20">
        <v>69.160800392939834</v>
      </c>
      <c r="G205" s="20">
        <v>75.758615189359503</v>
      </c>
      <c r="H205" s="20">
        <v>76.057182187959839</v>
      </c>
      <c r="I205" s="20">
        <v>87.493587723592412</v>
      </c>
      <c r="J205" s="20">
        <v>87.969663788331502</v>
      </c>
      <c r="K205" s="20">
        <v>112.88572878873144</v>
      </c>
      <c r="L205" s="20">
        <v>106.0733562807646</v>
      </c>
      <c r="M205" s="20">
        <v>111.56938985925846</v>
      </c>
      <c r="N205" s="20">
        <v>105.62495768569164</v>
      </c>
      <c r="O205" s="20">
        <v>122.61591709729655</v>
      </c>
      <c r="P205" s="20">
        <v>92.88977278007826</v>
      </c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</row>
    <row r="206" spans="1:31" ht="6" customHeight="1"/>
    <row r="207" spans="1:31" ht="6" customHeight="1">
      <c r="D207" s="23"/>
      <c r="E207" s="23"/>
      <c r="F207" s="23"/>
      <c r="G207" s="23"/>
      <c r="H207" s="23"/>
      <c r="I207" s="23"/>
      <c r="J207" s="23"/>
    </row>
    <row r="208" spans="1:31" ht="16.5" customHeight="1">
      <c r="C208" s="24" t="s">
        <v>7</v>
      </c>
    </row>
    <row r="209" spans="1:16" ht="16.5" customHeight="1">
      <c r="A209" s="21" t="s">
        <v>466</v>
      </c>
      <c r="C209" s="25" t="s">
        <v>8</v>
      </c>
      <c r="D209" s="26">
        <v>11.133105484011008</v>
      </c>
      <c r="E209" s="26">
        <v>9.4900683420940162</v>
      </c>
      <c r="F209" s="26">
        <v>1.7821418201021011</v>
      </c>
      <c r="G209" s="26">
        <v>3.2201827210035172</v>
      </c>
      <c r="H209" s="26">
        <v>7.3175959542921216</v>
      </c>
      <c r="I209" s="26">
        <v>8.1569348773233621</v>
      </c>
      <c r="J209" s="26">
        <v>9.3039813794904003</v>
      </c>
      <c r="K209" s="26">
        <v>4.6823807176318732</v>
      </c>
      <c r="L209" s="26">
        <v>-3.0502913733496673</v>
      </c>
      <c r="M209" s="26">
        <v>4.03597187885536</v>
      </c>
      <c r="N209" s="26">
        <v>-3.0397493089294181</v>
      </c>
      <c r="O209" s="26">
        <v>-1.9650080346502952</v>
      </c>
      <c r="P209" s="26">
        <v>4.251064184095366</v>
      </c>
    </row>
    <row r="210" spans="1:16" ht="16.5" customHeight="1">
      <c r="A210" s="21" t="s">
        <v>467</v>
      </c>
      <c r="C210" s="25" t="s">
        <v>9</v>
      </c>
      <c r="D210" s="47">
        <v>0.15365746515136358</v>
      </c>
      <c r="E210" s="47">
        <v>0.11699094711773261</v>
      </c>
      <c r="F210" s="47">
        <v>5.6693043924511244E-2</v>
      </c>
      <c r="G210" s="47">
        <v>6.902486934556884E-2</v>
      </c>
      <c r="H210" s="47">
        <v>7.2214829174816364E-2</v>
      </c>
      <c r="I210" s="47">
        <v>0.11308679840648383</v>
      </c>
      <c r="J210" s="47">
        <v>0.11959633502176037</v>
      </c>
      <c r="K210" s="47">
        <v>0.27866009301837669</v>
      </c>
      <c r="L210" s="47">
        <v>0.27696295607300137</v>
      </c>
      <c r="M210" s="47">
        <v>0.26949819192130287</v>
      </c>
      <c r="N210" s="47">
        <v>0.16236509371480046</v>
      </c>
      <c r="O210" s="47">
        <v>0.16635208457268047</v>
      </c>
      <c r="P210" s="47">
        <v>0.15451188543422534</v>
      </c>
    </row>
    <row r="211" spans="1:16" ht="16.5" customHeight="1">
      <c r="A211" s="21" t="s">
        <v>468</v>
      </c>
      <c r="C211" s="25" t="s">
        <v>10</v>
      </c>
      <c r="D211" s="47">
        <v>0.37107584240726377</v>
      </c>
      <c r="E211" s="47">
        <v>0.26852185437797438</v>
      </c>
      <c r="F211" s="47">
        <v>8.3794934549189737E-2</v>
      </c>
      <c r="G211" s="47">
        <v>0.11665997300547115</v>
      </c>
      <c r="H211" s="47">
        <v>0.19121973392026348</v>
      </c>
      <c r="I211" s="47">
        <v>0.23858083937095675</v>
      </c>
      <c r="J211" s="47">
        <v>0.26189478262420063</v>
      </c>
      <c r="K211" s="47">
        <v>0.35447802501254477</v>
      </c>
      <c r="L211" s="47">
        <v>0.22751676884494088</v>
      </c>
      <c r="M211" s="47">
        <v>0.33603139431299356</v>
      </c>
      <c r="N211" s="47">
        <v>0.11889280284280668</v>
      </c>
      <c r="O211" s="47">
        <v>0.13810481105046502</v>
      </c>
      <c r="P211" s="47">
        <v>0.22148109713777897</v>
      </c>
    </row>
    <row r="212" spans="1:16"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9" t="str">
        <f>P199</f>
        <v>Source : MKG_destination - Décembre 2024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9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0" min="1" max="16" man="1"/>
    <brk id="148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8C83-2A3D-4F45-907E-80E8B8731938}">
  <sheetPr>
    <tabColor rgb="FF1B4395"/>
  </sheetPr>
  <dimension ref="A1:AE138"/>
  <sheetViews>
    <sheetView view="pageBreakPreview" topLeftCell="B1" zoomScale="85" zoomScaleNormal="85" zoomScaleSheetLayoutView="85" workbookViewId="0">
      <selection sqref="A1:A1048576"/>
    </sheetView>
  </sheetViews>
  <sheetFormatPr baseColWidth="10" defaultColWidth="10.77734375" defaultRowHeight="13.2"/>
  <cols>
    <col min="1" max="1" width="0" style="21" hidden="1" customWidth="1"/>
    <col min="2" max="2" width="1.5546875" style="21" customWidth="1"/>
    <col min="3" max="3" width="35.21875" style="21" customWidth="1"/>
    <col min="4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77734375" style="21"/>
    <col min="258" max="258" width="1.5546875" style="21" customWidth="1"/>
    <col min="259" max="259" width="35.218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77734375" style="21"/>
    <col min="514" max="514" width="1.5546875" style="21" customWidth="1"/>
    <col min="515" max="515" width="35.218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77734375" style="21"/>
    <col min="770" max="770" width="1.5546875" style="21" customWidth="1"/>
    <col min="771" max="771" width="35.218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77734375" style="21"/>
    <col min="1026" max="1026" width="1.5546875" style="21" customWidth="1"/>
    <col min="1027" max="1027" width="35.218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77734375" style="21"/>
    <col min="1282" max="1282" width="1.5546875" style="21" customWidth="1"/>
    <col min="1283" max="1283" width="35.218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77734375" style="21"/>
    <col min="1538" max="1538" width="1.5546875" style="21" customWidth="1"/>
    <col min="1539" max="1539" width="35.218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77734375" style="21"/>
    <col min="1794" max="1794" width="1.5546875" style="21" customWidth="1"/>
    <col min="1795" max="1795" width="35.218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77734375" style="21"/>
    <col min="2050" max="2050" width="1.5546875" style="21" customWidth="1"/>
    <col min="2051" max="2051" width="35.218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77734375" style="21"/>
    <col min="2306" max="2306" width="1.5546875" style="21" customWidth="1"/>
    <col min="2307" max="2307" width="35.218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77734375" style="21"/>
    <col min="2562" max="2562" width="1.5546875" style="21" customWidth="1"/>
    <col min="2563" max="2563" width="35.218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77734375" style="21"/>
    <col min="2818" max="2818" width="1.5546875" style="21" customWidth="1"/>
    <col min="2819" max="2819" width="35.218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77734375" style="21"/>
    <col min="3074" max="3074" width="1.5546875" style="21" customWidth="1"/>
    <col min="3075" max="3075" width="35.218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77734375" style="21"/>
    <col min="3330" max="3330" width="1.5546875" style="21" customWidth="1"/>
    <col min="3331" max="3331" width="35.218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77734375" style="21"/>
    <col min="3586" max="3586" width="1.5546875" style="21" customWidth="1"/>
    <col min="3587" max="3587" width="35.218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77734375" style="21"/>
    <col min="3842" max="3842" width="1.5546875" style="21" customWidth="1"/>
    <col min="3843" max="3843" width="35.218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77734375" style="21"/>
    <col min="4098" max="4098" width="1.5546875" style="21" customWidth="1"/>
    <col min="4099" max="4099" width="35.218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77734375" style="21"/>
    <col min="4354" max="4354" width="1.5546875" style="21" customWidth="1"/>
    <col min="4355" max="4355" width="35.218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77734375" style="21"/>
    <col min="4610" max="4610" width="1.5546875" style="21" customWidth="1"/>
    <col min="4611" max="4611" width="35.218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77734375" style="21"/>
    <col min="4866" max="4866" width="1.5546875" style="21" customWidth="1"/>
    <col min="4867" max="4867" width="35.218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77734375" style="21"/>
    <col min="5122" max="5122" width="1.5546875" style="21" customWidth="1"/>
    <col min="5123" max="5123" width="35.218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77734375" style="21"/>
    <col min="5378" max="5378" width="1.5546875" style="21" customWidth="1"/>
    <col min="5379" max="5379" width="35.218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77734375" style="21"/>
    <col min="5634" max="5634" width="1.5546875" style="21" customWidth="1"/>
    <col min="5635" max="5635" width="35.218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77734375" style="21"/>
    <col min="5890" max="5890" width="1.5546875" style="21" customWidth="1"/>
    <col min="5891" max="5891" width="35.218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77734375" style="21"/>
    <col min="6146" max="6146" width="1.5546875" style="21" customWidth="1"/>
    <col min="6147" max="6147" width="35.218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77734375" style="21"/>
    <col min="6402" max="6402" width="1.5546875" style="21" customWidth="1"/>
    <col min="6403" max="6403" width="35.218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77734375" style="21"/>
    <col min="6658" max="6658" width="1.5546875" style="21" customWidth="1"/>
    <col min="6659" max="6659" width="35.218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77734375" style="21"/>
    <col min="6914" max="6914" width="1.5546875" style="21" customWidth="1"/>
    <col min="6915" max="6915" width="35.218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77734375" style="21"/>
    <col min="7170" max="7170" width="1.5546875" style="21" customWidth="1"/>
    <col min="7171" max="7171" width="35.218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77734375" style="21"/>
    <col min="7426" max="7426" width="1.5546875" style="21" customWidth="1"/>
    <col min="7427" max="7427" width="35.218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77734375" style="21"/>
    <col min="7682" max="7682" width="1.5546875" style="21" customWidth="1"/>
    <col min="7683" max="7683" width="35.218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77734375" style="21"/>
    <col min="7938" max="7938" width="1.5546875" style="21" customWidth="1"/>
    <col min="7939" max="7939" width="35.218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77734375" style="21"/>
    <col min="8194" max="8194" width="1.5546875" style="21" customWidth="1"/>
    <col min="8195" max="8195" width="35.218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77734375" style="21"/>
    <col min="8450" max="8450" width="1.5546875" style="21" customWidth="1"/>
    <col min="8451" max="8451" width="35.218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77734375" style="21"/>
    <col min="8706" max="8706" width="1.5546875" style="21" customWidth="1"/>
    <col min="8707" max="8707" width="35.218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77734375" style="21"/>
    <col min="8962" max="8962" width="1.5546875" style="21" customWidth="1"/>
    <col min="8963" max="8963" width="35.218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77734375" style="21"/>
    <col min="9218" max="9218" width="1.5546875" style="21" customWidth="1"/>
    <col min="9219" max="9219" width="35.218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77734375" style="21"/>
    <col min="9474" max="9474" width="1.5546875" style="21" customWidth="1"/>
    <col min="9475" max="9475" width="35.218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77734375" style="21"/>
    <col min="9730" max="9730" width="1.5546875" style="21" customWidth="1"/>
    <col min="9731" max="9731" width="35.218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77734375" style="21"/>
    <col min="9986" max="9986" width="1.5546875" style="21" customWidth="1"/>
    <col min="9987" max="9987" width="35.218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77734375" style="21"/>
    <col min="10242" max="10242" width="1.5546875" style="21" customWidth="1"/>
    <col min="10243" max="10243" width="35.218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77734375" style="21"/>
    <col min="10498" max="10498" width="1.5546875" style="21" customWidth="1"/>
    <col min="10499" max="10499" width="35.218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77734375" style="21"/>
    <col min="10754" max="10754" width="1.5546875" style="21" customWidth="1"/>
    <col min="10755" max="10755" width="35.218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77734375" style="21"/>
    <col min="11010" max="11010" width="1.5546875" style="21" customWidth="1"/>
    <col min="11011" max="11011" width="35.218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77734375" style="21"/>
    <col min="11266" max="11266" width="1.5546875" style="21" customWidth="1"/>
    <col min="11267" max="11267" width="35.218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77734375" style="21"/>
    <col min="11522" max="11522" width="1.5546875" style="21" customWidth="1"/>
    <col min="11523" max="11523" width="35.218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77734375" style="21"/>
    <col min="11778" max="11778" width="1.5546875" style="21" customWidth="1"/>
    <col min="11779" max="11779" width="35.218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77734375" style="21"/>
    <col min="12034" max="12034" width="1.5546875" style="21" customWidth="1"/>
    <col min="12035" max="12035" width="35.218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77734375" style="21"/>
    <col min="12290" max="12290" width="1.5546875" style="21" customWidth="1"/>
    <col min="12291" max="12291" width="35.218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77734375" style="21"/>
    <col min="12546" max="12546" width="1.5546875" style="21" customWidth="1"/>
    <col min="12547" max="12547" width="35.218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77734375" style="21"/>
    <col min="12802" max="12802" width="1.5546875" style="21" customWidth="1"/>
    <col min="12803" max="12803" width="35.218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77734375" style="21"/>
    <col min="13058" max="13058" width="1.5546875" style="21" customWidth="1"/>
    <col min="13059" max="13059" width="35.218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77734375" style="21"/>
    <col min="13314" max="13314" width="1.5546875" style="21" customWidth="1"/>
    <col min="13315" max="13315" width="35.218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77734375" style="21"/>
    <col min="13570" max="13570" width="1.5546875" style="21" customWidth="1"/>
    <col min="13571" max="13571" width="35.218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77734375" style="21"/>
    <col min="13826" max="13826" width="1.5546875" style="21" customWidth="1"/>
    <col min="13827" max="13827" width="35.218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77734375" style="21"/>
    <col min="14082" max="14082" width="1.5546875" style="21" customWidth="1"/>
    <col min="14083" max="14083" width="35.218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77734375" style="21"/>
    <col min="14338" max="14338" width="1.5546875" style="21" customWidth="1"/>
    <col min="14339" max="14339" width="35.218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77734375" style="21"/>
    <col min="14594" max="14594" width="1.5546875" style="21" customWidth="1"/>
    <col min="14595" max="14595" width="35.218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77734375" style="21"/>
    <col min="14850" max="14850" width="1.5546875" style="21" customWidth="1"/>
    <col min="14851" max="14851" width="35.218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77734375" style="21"/>
    <col min="15106" max="15106" width="1.5546875" style="21" customWidth="1"/>
    <col min="15107" max="15107" width="35.218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77734375" style="21"/>
    <col min="15362" max="15362" width="1.5546875" style="21" customWidth="1"/>
    <col min="15363" max="15363" width="35.218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77734375" style="21"/>
    <col min="15618" max="15618" width="1.5546875" style="21" customWidth="1"/>
    <col min="15619" max="15619" width="35.218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77734375" style="21"/>
    <col min="15874" max="15874" width="1.5546875" style="21" customWidth="1"/>
    <col min="15875" max="15875" width="35.218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77734375" style="21"/>
    <col min="16130" max="16130" width="1.5546875" style="21" customWidth="1"/>
    <col min="16131" max="16131" width="35.218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77734375" style="21"/>
  </cols>
  <sheetData>
    <row r="1" spans="1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31" ht="24.6">
      <c r="B5" s="43" t="s">
        <v>55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3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</row>
    <row r="8" spans="1:31" ht="16.5" customHeight="1">
      <c r="A8" s="21" t="s">
        <v>469</v>
      </c>
      <c r="C8" s="18" t="s">
        <v>4</v>
      </c>
      <c r="D8" s="19">
        <v>0.53658696257017069</v>
      </c>
      <c r="E8" s="19">
        <v>0.55961440892947745</v>
      </c>
      <c r="F8" s="19">
        <v>0.67102011423708285</v>
      </c>
      <c r="G8" s="19">
        <v>0.67028581092508033</v>
      </c>
      <c r="H8" s="19">
        <v>0.68718016008397853</v>
      </c>
      <c r="I8" s="19">
        <v>0.65407065530932906</v>
      </c>
      <c r="J8" s="19">
        <v>0.61185577977447181</v>
      </c>
      <c r="K8" s="19">
        <v>0.55373889134384058</v>
      </c>
      <c r="L8" s="19">
        <v>0.71493319803822086</v>
      </c>
      <c r="M8" s="19">
        <v>0.74147722623197654</v>
      </c>
      <c r="N8" s="19">
        <v>0.64315914087603587</v>
      </c>
      <c r="O8" s="19">
        <v>0.57588255511366426</v>
      </c>
      <c r="P8" s="19">
        <v>0.6349914084462116</v>
      </c>
    </row>
    <row r="9" spans="1:31" ht="16.5" customHeight="1">
      <c r="A9" s="21" t="s">
        <v>470</v>
      </c>
      <c r="C9" s="18" t="s">
        <v>5</v>
      </c>
      <c r="D9" s="20">
        <v>76.252564452052709</v>
      </c>
      <c r="E9" s="20">
        <v>79.186797077719078</v>
      </c>
      <c r="F9" s="20">
        <v>83.818933689024391</v>
      </c>
      <c r="G9" s="20">
        <v>82.680135150691328</v>
      </c>
      <c r="H9" s="20">
        <v>88.51890022317167</v>
      </c>
      <c r="I9" s="20">
        <v>91.127556740796948</v>
      </c>
      <c r="J9" s="20">
        <v>108.41472808278722</v>
      </c>
      <c r="K9" s="20">
        <v>116.34677210793876</v>
      </c>
      <c r="L9" s="20">
        <v>93.110207921831389</v>
      </c>
      <c r="M9" s="20">
        <v>92.767172497516825</v>
      </c>
      <c r="N9" s="20">
        <v>85.316245398369702</v>
      </c>
      <c r="O9" s="20">
        <v>76.309842768636145</v>
      </c>
      <c r="P9" s="46">
        <v>89.602781199835107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1:31" ht="16.5" customHeight="1">
      <c r="A10" s="21" t="s">
        <v>471</v>
      </c>
      <c r="C10" s="18" t="s">
        <v>6</v>
      </c>
      <c r="D10" s="20">
        <v>40.916131947513136</v>
      </c>
      <c r="E10" s="20">
        <v>44.314072641666229</v>
      </c>
      <c r="F10" s="20">
        <v>56.244190459239618</v>
      </c>
      <c r="G10" s="20">
        <v>55.419321436876373</v>
      </c>
      <c r="H10" s="20">
        <v>60.828432025816824</v>
      </c>
      <c r="I10" s="20">
        <v>59.603860754191132</v>
      </c>
      <c r="J10" s="20">
        <v>66.334177990131096</v>
      </c>
      <c r="K10" s="20">
        <v>64.425732598484473</v>
      </c>
      <c r="L10" s="20">
        <v>66.567578719558597</v>
      </c>
      <c r="M10" s="20">
        <v>68.784745748842084</v>
      </c>
      <c r="N10" s="20">
        <v>54.871923093184506</v>
      </c>
      <c r="O10" s="20">
        <v>43.945507233924161</v>
      </c>
      <c r="P10" s="46">
        <v>56.896996234781021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31" ht="6" customHeight="1"/>
    <row r="12" spans="1:31" ht="6" customHeight="1">
      <c r="D12" s="23"/>
      <c r="E12" s="23"/>
      <c r="F12" s="23"/>
      <c r="G12" s="23"/>
      <c r="H12" s="23"/>
      <c r="I12" s="23"/>
      <c r="J12" s="23"/>
    </row>
    <row r="13" spans="1:31" ht="16.5" customHeight="1">
      <c r="C13" s="24" t="s">
        <v>7</v>
      </c>
    </row>
    <row r="14" spans="1:31" ht="16.5" customHeight="1">
      <c r="A14" s="21" t="s">
        <v>472</v>
      </c>
      <c r="C14" s="25" t="s">
        <v>8</v>
      </c>
      <c r="D14" s="26">
        <v>-4.759332907808389</v>
      </c>
      <c r="E14" s="26">
        <v>-1.5492498369210628</v>
      </c>
      <c r="F14" s="26">
        <v>2.4074892391286573</v>
      </c>
      <c r="G14" s="26">
        <v>-4.4579739556908526</v>
      </c>
      <c r="H14" s="26">
        <v>0.12666725796823819</v>
      </c>
      <c r="I14" s="26">
        <v>-16.240152463317049</v>
      </c>
      <c r="J14" s="26">
        <v>-4.4336426572396448</v>
      </c>
      <c r="K14" s="26">
        <v>3.8722770494754588</v>
      </c>
      <c r="L14" s="26">
        <v>0.57669541687805914</v>
      </c>
      <c r="M14" s="26">
        <v>4.6447684980605803</v>
      </c>
      <c r="N14" s="26">
        <v>-7.2721122949426231E-2</v>
      </c>
      <c r="O14" s="26">
        <v>-0.37806255216772389</v>
      </c>
      <c r="P14" s="26">
        <v>-1.6750631961619744</v>
      </c>
    </row>
    <row r="15" spans="1:31" ht="16.5" customHeight="1">
      <c r="A15" s="21" t="s">
        <v>473</v>
      </c>
      <c r="C15" s="25" t="s">
        <v>9</v>
      </c>
      <c r="D15" s="47">
        <v>5.855522563560589E-3</v>
      </c>
      <c r="E15" s="47">
        <v>-2.3278132231536852E-2</v>
      </c>
      <c r="F15" s="47">
        <v>-2.2247741726956316E-2</v>
      </c>
      <c r="G15" s="47">
        <v>-4.5525929136358889E-2</v>
      </c>
      <c r="H15" s="47">
        <v>-2.4043543339199003E-2</v>
      </c>
      <c r="I15" s="47">
        <v>-0.16281479687948663</v>
      </c>
      <c r="J15" s="47">
        <v>0.27076185341821768</v>
      </c>
      <c r="K15" s="47">
        <v>0.67027349256077073</v>
      </c>
      <c r="L15" s="47">
        <v>-8.8028710667724108E-2</v>
      </c>
      <c r="M15" s="47">
        <v>-0.10592000294421366</v>
      </c>
      <c r="N15" s="47">
        <v>-3.5177730528844098E-2</v>
      </c>
      <c r="O15" s="47">
        <v>-7.151929996751849E-3</v>
      </c>
      <c r="P15" s="47">
        <v>5.6894189651397475E-3</v>
      </c>
    </row>
    <row r="16" spans="1:31" ht="16.5" customHeight="1">
      <c r="A16" s="21" t="s">
        <v>474</v>
      </c>
      <c r="C16" s="25" t="s">
        <v>10</v>
      </c>
      <c r="D16" s="47">
        <v>-7.6091803586908258E-2</v>
      </c>
      <c r="E16" s="47">
        <v>-4.9589521908024459E-2</v>
      </c>
      <c r="F16" s="47">
        <v>1.4137534195016066E-2</v>
      </c>
      <c r="G16" s="47">
        <v>-0.1050478986371054</v>
      </c>
      <c r="H16" s="47">
        <v>-2.2241250039625404E-2</v>
      </c>
      <c r="I16" s="47">
        <v>-0.32933627394521714</v>
      </c>
      <c r="J16" s="47">
        <v>0.1849012792447764</v>
      </c>
      <c r="K16" s="47">
        <v>0.79585716751306479</v>
      </c>
      <c r="L16" s="47">
        <v>-8.0612541787312364E-2</v>
      </c>
      <c r="M16" s="47">
        <v>-4.6170102276770097E-2</v>
      </c>
      <c r="N16" s="47">
        <v>-3.6267409765764147E-2</v>
      </c>
      <c r="O16" s="47">
        <v>-1.3627391744189588E-2</v>
      </c>
      <c r="P16" s="47">
        <v>-2.0158128500478489E-2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223</v>
      </c>
    </row>
    <row r="18" spans="1:3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53"/>
    </row>
    <row r="19" spans="1:31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53"/>
    </row>
    <row r="20" spans="1:3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</row>
    <row r="21" spans="1:31" ht="16.5" customHeight="1">
      <c r="A21" s="21" t="s">
        <v>475</v>
      </c>
      <c r="C21" s="18" t="s">
        <v>4</v>
      </c>
      <c r="D21" s="19">
        <v>0.54069251643878513</v>
      </c>
      <c r="E21" s="19">
        <v>0.52479886219445882</v>
      </c>
      <c r="F21" s="19">
        <v>0.65277904595437175</v>
      </c>
      <c r="G21" s="19">
        <v>0.63342740247640394</v>
      </c>
      <c r="H21" s="19">
        <v>0.62211236189556895</v>
      </c>
      <c r="I21" s="19">
        <v>0.63694568001078311</v>
      </c>
      <c r="J21" s="19">
        <v>0.55634399906082466</v>
      </c>
      <c r="K21" s="19">
        <v>0.48611455330472325</v>
      </c>
      <c r="L21" s="19">
        <v>0.68501145706968591</v>
      </c>
      <c r="M21" s="19">
        <v>0.70417943535241567</v>
      </c>
      <c r="N21" s="19">
        <v>0.62188283503626018</v>
      </c>
      <c r="O21" s="19">
        <v>0.54954165005978473</v>
      </c>
      <c r="P21" s="19">
        <v>0.60117618805728656</v>
      </c>
    </row>
    <row r="22" spans="1:31" ht="16.5" customHeight="1">
      <c r="A22" s="21" t="s">
        <v>476</v>
      </c>
      <c r="C22" s="18" t="s">
        <v>5</v>
      </c>
      <c r="D22" s="20">
        <v>102.55359601591343</v>
      </c>
      <c r="E22" s="20">
        <v>99.255535402330153</v>
      </c>
      <c r="F22" s="20">
        <v>106.91599587675346</v>
      </c>
      <c r="G22" s="20">
        <v>104.4153533836014</v>
      </c>
      <c r="H22" s="20">
        <v>114.5564419257674</v>
      </c>
      <c r="I22" s="20">
        <v>133.27605428658342</v>
      </c>
      <c r="J22" s="20">
        <v>129.53948709438231</v>
      </c>
      <c r="K22" s="20">
        <v>148.866018570384</v>
      </c>
      <c r="L22" s="20">
        <v>132.91526678808958</v>
      </c>
      <c r="M22" s="20">
        <v>121.20521332465277</v>
      </c>
      <c r="N22" s="20">
        <v>115.84449501124418</v>
      </c>
      <c r="O22" s="20">
        <v>100.12536147733385</v>
      </c>
      <c r="P22" s="46">
        <v>117.54858600187298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477</v>
      </c>
      <c r="C23" s="18" t="s">
        <v>6</v>
      </c>
      <c r="D23" s="20">
        <v>55.449961899690791</v>
      </c>
      <c r="E23" s="20">
        <v>52.089192045644687</v>
      </c>
      <c r="F23" s="20">
        <v>69.792521785688663</v>
      </c>
      <c r="G23" s="20">
        <v>66.13954607243042</v>
      </c>
      <c r="H23" s="20">
        <v>71.266978656791736</v>
      </c>
      <c r="I23" s="20">
        <v>84.889607026721933</v>
      </c>
      <c r="J23" s="20">
        <v>72.068516286376735</v>
      </c>
      <c r="K23" s="20">
        <v>72.365938119594844</v>
      </c>
      <c r="L23" s="20">
        <v>91.048480569315274</v>
      </c>
      <c r="M23" s="20">
        <v>85.350218680723088</v>
      </c>
      <c r="N23" s="20">
        <v>72.041702980936435</v>
      </c>
      <c r="O23" s="20">
        <v>55.023056359086453</v>
      </c>
      <c r="P23" s="46">
        <v>70.667410844130117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7</v>
      </c>
    </row>
    <row r="27" spans="1:31" ht="16.5" customHeight="1">
      <c r="A27" s="21" t="s">
        <v>478</v>
      </c>
      <c r="C27" s="25" t="s">
        <v>8</v>
      </c>
      <c r="D27" s="26">
        <v>-1.9616889663245818</v>
      </c>
      <c r="E27" s="26">
        <v>-3.8296857290261888</v>
      </c>
      <c r="F27" s="26">
        <v>-1.6761671210362206</v>
      </c>
      <c r="G27" s="26">
        <v>-10.568838132195157</v>
      </c>
      <c r="H27" s="26">
        <v>-7.2994795403258372</v>
      </c>
      <c r="I27" s="26">
        <v>-20.966437525272951</v>
      </c>
      <c r="J27" s="26">
        <v>-13.070190313449769</v>
      </c>
      <c r="K27" s="26">
        <v>-3.2623299375187544</v>
      </c>
      <c r="L27" s="26">
        <v>-2.2482814395471062</v>
      </c>
      <c r="M27" s="26">
        <v>-0.50580993911021332</v>
      </c>
      <c r="N27" s="26">
        <v>-6.0795196308254473</v>
      </c>
      <c r="O27" s="26">
        <v>-0.10015775320770803</v>
      </c>
      <c r="P27" s="26">
        <v>-5.9301744565027459</v>
      </c>
    </row>
    <row r="28" spans="1:31" ht="16.5" customHeight="1">
      <c r="A28" s="21" t="s">
        <v>479</v>
      </c>
      <c r="C28" s="25" t="s">
        <v>9</v>
      </c>
      <c r="D28" s="47">
        <v>3.8485832632963346E-2</v>
      </c>
      <c r="E28" s="47">
        <v>4.3405909907708651E-2</v>
      </c>
      <c r="F28" s="47">
        <v>6.2136723658422488E-2</v>
      </c>
      <c r="G28" s="47">
        <v>4.6831878629718382E-2</v>
      </c>
      <c r="H28" s="47">
        <v>6.1562711624775668E-2</v>
      </c>
      <c r="I28" s="47">
        <v>-1.7475097402333883E-2</v>
      </c>
      <c r="J28" s="47">
        <v>0.35457470861329199</v>
      </c>
      <c r="K28" s="47">
        <v>1.0998293456308672</v>
      </c>
      <c r="L28" s="47">
        <v>5.7942747428350705E-2</v>
      </c>
      <c r="M28" s="47">
        <v>-8.0421146409723976E-2</v>
      </c>
      <c r="N28" s="47">
        <v>4.8063342133028319E-2</v>
      </c>
      <c r="O28" s="47">
        <v>1.7239704863237115E-2</v>
      </c>
      <c r="P28" s="47">
        <v>9.1632309557767577E-2</v>
      </c>
    </row>
    <row r="29" spans="1:31" ht="16.5" customHeight="1">
      <c r="A29" s="21" t="s">
        <v>480</v>
      </c>
      <c r="C29" s="25" t="s">
        <v>10</v>
      </c>
      <c r="D29" s="47">
        <v>2.1275959627489183E-3</v>
      </c>
      <c r="E29" s="47">
        <v>-2.7557455369010886E-2</v>
      </c>
      <c r="F29" s="47">
        <v>3.5546575985546225E-2</v>
      </c>
      <c r="G29" s="47">
        <v>-0.10285774942830839</v>
      </c>
      <c r="H29" s="47">
        <v>-4.9914421259163566E-2</v>
      </c>
      <c r="I29" s="47">
        <v>-0.26079900856149152</v>
      </c>
      <c r="J29" s="47">
        <v>9.6883786088464818E-2</v>
      </c>
      <c r="K29" s="47">
        <v>0.96777158075904057</v>
      </c>
      <c r="L29" s="47">
        <v>2.4323350931742205E-2</v>
      </c>
      <c r="M29" s="47">
        <v>-8.69793459008118E-2</v>
      </c>
      <c r="N29" s="47">
        <v>-4.5270870633381644E-2</v>
      </c>
      <c r="O29" s="47">
        <v>1.5389088268452422E-2</v>
      </c>
      <c r="P29" s="47">
        <v>-6.3811094875951824E-3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+P17</f>
        <v>Source : MKG_destination - Décembre 2024</v>
      </c>
    </row>
    <row r="31" spans="1:31" ht="13.5" customHeight="1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31">
      <c r="D32" s="13"/>
      <c r="P32" s="48"/>
    </row>
    <row r="33" spans="1:3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</row>
    <row r="34" spans="1:31" ht="16.5" customHeight="1">
      <c r="A34" s="21" t="s">
        <v>481</v>
      </c>
      <c r="C34" s="18" t="s">
        <v>4</v>
      </c>
      <c r="D34" s="19">
        <v>0.57580763883209296</v>
      </c>
      <c r="E34" s="19">
        <v>0.56539109044757108</v>
      </c>
      <c r="F34" s="19">
        <v>0.68923811158237103</v>
      </c>
      <c r="G34" s="19">
        <v>0.68808195247706105</v>
      </c>
      <c r="H34" s="19">
        <v>0.69711088871753646</v>
      </c>
      <c r="I34" s="19">
        <v>0.69738101084683191</v>
      </c>
      <c r="J34" s="19">
        <v>0.62949103024931474</v>
      </c>
      <c r="K34" s="19">
        <v>0.59124880543008596</v>
      </c>
      <c r="L34" s="19">
        <v>0.75499118582309233</v>
      </c>
      <c r="M34" s="19">
        <v>0.77000579700678495</v>
      </c>
      <c r="N34" s="19">
        <v>0.68629254053689237</v>
      </c>
      <c r="O34" s="19">
        <v>0.6196937581327594</v>
      </c>
      <c r="P34" s="19">
        <v>0.66379675302044205</v>
      </c>
    </row>
    <row r="35" spans="1:31" ht="16.5" customHeight="1">
      <c r="A35" s="21" t="s">
        <v>482</v>
      </c>
      <c r="C35" s="18" t="s">
        <v>5</v>
      </c>
      <c r="D35" s="20">
        <v>147.24825970914296</v>
      </c>
      <c r="E35" s="20">
        <v>140.07491849649784</v>
      </c>
      <c r="F35" s="20">
        <v>143.89976434669197</v>
      </c>
      <c r="G35" s="20">
        <v>146.93658847747719</v>
      </c>
      <c r="H35" s="20">
        <v>158.31191927040433</v>
      </c>
      <c r="I35" s="20">
        <v>166.17784052103571</v>
      </c>
      <c r="J35" s="20">
        <v>180.34307921642375</v>
      </c>
      <c r="K35" s="20">
        <v>206.09048948519052</v>
      </c>
      <c r="L35" s="20">
        <v>174.58043957237101</v>
      </c>
      <c r="M35" s="20">
        <v>161.5810669892798</v>
      </c>
      <c r="N35" s="20">
        <v>155.83795859506571</v>
      </c>
      <c r="O35" s="20">
        <v>137.57689097765152</v>
      </c>
      <c r="P35" s="46">
        <v>160.07590113135865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483</v>
      </c>
      <c r="C36" s="18" t="s">
        <v>6</v>
      </c>
      <c r="D36" s="20">
        <v>84.786672745256396</v>
      </c>
      <c r="E36" s="20">
        <v>79.19711091308956</v>
      </c>
      <c r="F36" s="20">
        <v>99.181201835462176</v>
      </c>
      <c r="G36" s="20">
        <v>101.10441468990095</v>
      </c>
      <c r="H36" s="20">
        <v>110.36096273717044</v>
      </c>
      <c r="I36" s="20">
        <v>115.88927040290349</v>
      </c>
      <c r="J36" s="20">
        <v>113.52435073428038</v>
      </c>
      <c r="K36" s="20">
        <v>121.85075571862059</v>
      </c>
      <c r="L36" s="20">
        <v>131.80669309426108</v>
      </c>
      <c r="M36" s="20">
        <v>124.41835826828711</v>
      </c>
      <c r="N36" s="20">
        <v>106.95042851629069</v>
      </c>
      <c r="O36" s="20">
        <v>85.255540602161773</v>
      </c>
      <c r="P36" s="46">
        <v>106.25786340781718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7</v>
      </c>
    </row>
    <row r="40" spans="1:31" ht="16.5" customHeight="1">
      <c r="A40" s="21" t="s">
        <v>484</v>
      </c>
      <c r="C40" s="25" t="s">
        <v>8</v>
      </c>
      <c r="D40" s="26">
        <v>0.27265624207067907</v>
      </c>
      <c r="E40" s="26">
        <v>0.82045168605001662</v>
      </c>
      <c r="F40" s="26">
        <v>3.6839757336376788</v>
      </c>
      <c r="G40" s="26">
        <v>-7.4388623540662557</v>
      </c>
      <c r="H40" s="26">
        <v>-0.16703983561421332</v>
      </c>
      <c r="I40" s="26">
        <v>-15.709240882083996</v>
      </c>
      <c r="J40" s="26">
        <v>-10.491769497797288</v>
      </c>
      <c r="K40" s="26">
        <v>0.20389533423699202</v>
      </c>
      <c r="L40" s="26">
        <v>1.6907805360692918</v>
      </c>
      <c r="M40" s="26">
        <v>3.6788280289858255</v>
      </c>
      <c r="N40" s="26">
        <v>-2.1708201991416542</v>
      </c>
      <c r="O40" s="26">
        <v>3.0280779120029466</v>
      </c>
      <c r="P40" s="26">
        <v>-1.9861601896355774</v>
      </c>
    </row>
    <row r="41" spans="1:31" ht="16.5" customHeight="1">
      <c r="A41" s="21" t="s">
        <v>485</v>
      </c>
      <c r="C41" s="25" t="s">
        <v>9</v>
      </c>
      <c r="D41" s="47">
        <v>4.8966287962115551E-2</v>
      </c>
      <c r="E41" s="47">
        <v>1.4977324062069197E-2</v>
      </c>
      <c r="F41" s="47">
        <v>-3.3474511961865128E-3</v>
      </c>
      <c r="G41" s="47">
        <v>7.3137072303528505E-2</v>
      </c>
      <c r="H41" s="47">
        <v>-7.9167937327873084E-4</v>
      </c>
      <c r="I41" s="47">
        <v>-0.12289472333435836</v>
      </c>
      <c r="J41" s="47">
        <v>0.36354001972305761</v>
      </c>
      <c r="K41" s="47">
        <v>0.98620882297337875</v>
      </c>
      <c r="L41" s="47">
        <v>1.6883953543804564E-2</v>
      </c>
      <c r="M41" s="47">
        <v>-0.11992651756025607</v>
      </c>
      <c r="N41" s="47">
        <v>-1.6837489984835585E-3</v>
      </c>
      <c r="O41" s="47">
        <v>1.2895803415242657E-2</v>
      </c>
      <c r="P41" s="47">
        <v>5.8039813156335107E-2</v>
      </c>
    </row>
    <row r="42" spans="1:31" ht="16.5" customHeight="1">
      <c r="A42" s="21" t="s">
        <v>486</v>
      </c>
      <c r="C42" s="25" t="s">
        <v>10</v>
      </c>
      <c r="D42" s="47">
        <v>5.3956981563892281E-2</v>
      </c>
      <c r="E42" s="47">
        <v>2.9922764176826933E-2</v>
      </c>
      <c r="F42" s="47">
        <v>5.2931719049496673E-2</v>
      </c>
      <c r="G42" s="47">
        <v>-3.156098712330524E-2</v>
      </c>
      <c r="H42" s="47">
        <v>-3.1802320822504893E-3</v>
      </c>
      <c r="I42" s="47">
        <v>-0.28414793207017142</v>
      </c>
      <c r="J42" s="47">
        <v>0.16874457276634014</v>
      </c>
      <c r="K42" s="47">
        <v>0.99308207382601976</v>
      </c>
      <c r="L42" s="47">
        <v>4.0178443592014501E-2</v>
      </c>
      <c r="M42" s="47">
        <v>-7.5769921175823929E-2</v>
      </c>
      <c r="N42" s="47">
        <v>-3.2293393206855425E-2</v>
      </c>
      <c r="O42" s="47">
        <v>6.4932787986224261E-2</v>
      </c>
      <c r="P42" s="47">
        <v>2.7301703385171461E-2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+P30</f>
        <v>Source : MKG_destination - Décembre 2024</v>
      </c>
    </row>
    <row r="44" spans="1:31">
      <c r="P44" s="48"/>
    </row>
    <row r="45" spans="1:31">
      <c r="P45" s="48"/>
    </row>
    <row r="46" spans="1:31" ht="48" customHeight="1">
      <c r="C46" s="15" t="s">
        <v>59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</row>
    <row r="47" spans="1:31" ht="16.5" customHeight="1">
      <c r="A47" s="21" t="s">
        <v>487</v>
      </c>
      <c r="C47" s="18" t="s">
        <v>4</v>
      </c>
      <c r="D47" s="19">
        <v>0.55758216366362678</v>
      </c>
      <c r="E47" s="19">
        <v>0.55433449058967865</v>
      </c>
      <c r="F47" s="19">
        <v>0.66259073415501535</v>
      </c>
      <c r="G47" s="19">
        <v>0.70070907769787782</v>
      </c>
      <c r="H47" s="19">
        <v>0.71654191798076694</v>
      </c>
      <c r="I47" s="19">
        <v>0.74424918922995698</v>
      </c>
      <c r="J47" s="19">
        <v>0.67051826677994897</v>
      </c>
      <c r="K47" s="19">
        <v>0.69327175194245994</v>
      </c>
      <c r="L47" s="19">
        <v>0.79483443043063162</v>
      </c>
      <c r="M47" s="19">
        <v>0.79482488867493084</v>
      </c>
      <c r="N47" s="19">
        <v>0.70133685180114014</v>
      </c>
      <c r="O47" s="19">
        <v>0.63433861285889925</v>
      </c>
      <c r="P47" s="19">
        <v>0.68584857984543257</v>
      </c>
    </row>
    <row r="48" spans="1:31" ht="16.5" customHeight="1">
      <c r="A48" s="21" t="s">
        <v>488</v>
      </c>
      <c r="C48" s="18" t="s">
        <v>5</v>
      </c>
      <c r="D48" s="20">
        <v>200.82266868359565</v>
      </c>
      <c r="E48" s="20">
        <v>196.34796601290262</v>
      </c>
      <c r="F48" s="20">
        <v>199.38465806742153</v>
      </c>
      <c r="G48" s="20">
        <v>202.70581688478867</v>
      </c>
      <c r="H48" s="20">
        <v>216.87457848788074</v>
      </c>
      <c r="I48" s="20">
        <v>219.74164175449263</v>
      </c>
      <c r="J48" s="20">
        <v>250.34868153102599</v>
      </c>
      <c r="K48" s="20">
        <v>256.21828482824429</v>
      </c>
      <c r="L48" s="20">
        <v>220.72063965893287</v>
      </c>
      <c r="M48" s="20">
        <v>223.29324047575784</v>
      </c>
      <c r="N48" s="20">
        <v>209.18637854074967</v>
      </c>
      <c r="O48" s="20">
        <v>187.22967734579865</v>
      </c>
      <c r="P48" s="46">
        <v>216.3005501436248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489</v>
      </c>
      <c r="C49" s="18" t="s">
        <v>6</v>
      </c>
      <c r="D49" s="20">
        <v>111.97513811730292</v>
      </c>
      <c r="E49" s="20">
        <v>108.84244971808191</v>
      </c>
      <c r="F49" s="20">
        <v>132.11042696813954</v>
      </c>
      <c r="G49" s="20">
        <v>142.03780599333518</v>
      </c>
      <c r="H49" s="20">
        <v>155.39972643097644</v>
      </c>
      <c r="I49" s="20">
        <v>163.54253871584081</v>
      </c>
      <c r="J49" s="20">
        <v>167.86336403082899</v>
      </c>
      <c r="K49" s="20">
        <v>177.6288992025691</v>
      </c>
      <c r="L49" s="20">
        <v>175.43636390759258</v>
      </c>
      <c r="M49" s="20">
        <v>177.47902500300879</v>
      </c>
      <c r="N49" s="20">
        <v>146.71011616545098</v>
      </c>
      <c r="O49" s="20">
        <v>118.76701381355319</v>
      </c>
      <c r="P49" s="46">
        <v>148.34942513579085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7</v>
      </c>
    </row>
    <row r="53" spans="1:31" ht="16.5" customHeight="1">
      <c r="A53" s="21" t="s">
        <v>490</v>
      </c>
      <c r="C53" s="25" t="s">
        <v>8</v>
      </c>
      <c r="D53" s="26">
        <v>4.2534004751225591</v>
      </c>
      <c r="E53" s="26">
        <v>4.7393739605740777</v>
      </c>
      <c r="F53" s="26">
        <v>5.6653136576171654</v>
      </c>
      <c r="G53" s="26">
        <v>5.3129033021779515</v>
      </c>
      <c r="H53" s="26">
        <v>2.5791791878876591</v>
      </c>
      <c r="I53" s="26">
        <v>-10.2015392552123</v>
      </c>
      <c r="J53" s="26">
        <v>0.48203828897657175</v>
      </c>
      <c r="K53" s="26">
        <v>22.153058507963475</v>
      </c>
      <c r="L53" s="26">
        <v>5.9270761553498748</v>
      </c>
      <c r="M53" s="26">
        <v>4.0831662147897019</v>
      </c>
      <c r="N53" s="26">
        <v>-2.1628771855045859</v>
      </c>
      <c r="O53" s="26">
        <v>7.0105587078048703</v>
      </c>
      <c r="P53" s="26">
        <v>4.1898942427384238</v>
      </c>
    </row>
    <row r="54" spans="1:31" ht="16.5" customHeight="1">
      <c r="A54" s="21" t="s">
        <v>491</v>
      </c>
      <c r="C54" s="25" t="s">
        <v>9</v>
      </c>
      <c r="D54" s="47">
        <v>3.3119271796512084E-2</v>
      </c>
      <c r="E54" s="47">
        <v>8.13613887178537E-2</v>
      </c>
      <c r="F54" s="47">
        <v>2.1642347765857384E-2</v>
      </c>
      <c r="G54" s="47">
        <v>1.4511295621758125E-2</v>
      </c>
      <c r="H54" s="47">
        <v>5.0939036687332573E-2</v>
      </c>
      <c r="I54" s="47">
        <v>-0.15995050116699339</v>
      </c>
      <c r="J54" s="47">
        <v>0.24802953894892377</v>
      </c>
      <c r="K54" s="47">
        <v>0.72337167795379109</v>
      </c>
      <c r="L54" s="47">
        <v>-5.3627822531945091E-2</v>
      </c>
      <c r="M54" s="47">
        <v>-0.10394530352842135</v>
      </c>
      <c r="N54" s="47">
        <v>1.2053310963062724E-2</v>
      </c>
      <c r="O54" s="47">
        <v>9.8489122161926623E-4</v>
      </c>
      <c r="P54" s="47">
        <v>3.056630999059351E-2</v>
      </c>
    </row>
    <row r="55" spans="1:31" ht="16.5" customHeight="1">
      <c r="A55" s="21" t="s">
        <v>492</v>
      </c>
      <c r="C55" s="25" t="s">
        <v>10</v>
      </c>
      <c r="D55" s="47">
        <v>0.11843692463108746</v>
      </c>
      <c r="E55" s="47">
        <v>0.18245754241456069</v>
      </c>
      <c r="F55" s="47">
        <v>0.1171624866238008</v>
      </c>
      <c r="G55" s="47">
        <v>9.7744255885405584E-2</v>
      </c>
      <c r="H55" s="47">
        <v>9.0179856033384409E-2</v>
      </c>
      <c r="I55" s="47">
        <v>-0.26121667870948118</v>
      </c>
      <c r="J55" s="47">
        <v>0.25706664178649885</v>
      </c>
      <c r="K55" s="47">
        <v>1.5326704268115319</v>
      </c>
      <c r="L55" s="47">
        <v>2.2629613832742868E-2</v>
      </c>
      <c r="M55" s="47">
        <v>-5.5420460936812188E-2</v>
      </c>
      <c r="N55" s="47">
        <v>-1.8224020975991517E-2</v>
      </c>
      <c r="O55" s="47">
        <v>0.12535661398320785</v>
      </c>
      <c r="P55" s="47">
        <v>9.7620681917921504E-2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+P43</f>
        <v>Source : MKG_destination - Décembre 2024</v>
      </c>
    </row>
    <row r="57" spans="1:31">
      <c r="P57" s="48"/>
    </row>
    <row r="59" spans="1:31" ht="48" customHeight="1">
      <c r="C59" s="15" t="s">
        <v>60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</row>
    <row r="60" spans="1:31" ht="16.5" customHeight="1">
      <c r="A60" s="21" t="s">
        <v>493</v>
      </c>
      <c r="C60" s="18" t="s">
        <v>4</v>
      </c>
      <c r="D60" s="19">
        <v>0.55642168274027271</v>
      </c>
      <c r="E60" s="19">
        <v>0.55238693378183701</v>
      </c>
      <c r="F60" s="19">
        <v>0.67262977903946075</v>
      </c>
      <c r="G60" s="19">
        <v>0.67228938018431594</v>
      </c>
      <c r="H60" s="19">
        <v>0.67865168539325837</v>
      </c>
      <c r="I60" s="19">
        <v>0.67960824742268044</v>
      </c>
      <c r="J60" s="19">
        <v>0.61288574629420933</v>
      </c>
      <c r="K60" s="19">
        <v>0.57099919142111055</v>
      </c>
      <c r="L60" s="19">
        <v>0.73450790418299439</v>
      </c>
      <c r="M60" s="19">
        <v>0.75092111541112228</v>
      </c>
      <c r="N60" s="19">
        <v>0.66326506151996956</v>
      </c>
      <c r="O60" s="19">
        <v>0.59519802161690161</v>
      </c>
      <c r="P60" s="19">
        <v>0.64505535095835609</v>
      </c>
    </row>
    <row r="61" spans="1:31" ht="16.5" customHeight="1">
      <c r="A61" s="21" t="s">
        <v>494</v>
      </c>
      <c r="C61" s="18" t="s">
        <v>5</v>
      </c>
      <c r="D61" s="20">
        <v>129.52898902749885</v>
      </c>
      <c r="E61" s="20">
        <v>125.37182796752249</v>
      </c>
      <c r="F61" s="20">
        <v>130.05463345273736</v>
      </c>
      <c r="G61" s="20">
        <v>131.69612617979527</v>
      </c>
      <c r="H61" s="20">
        <v>142.25262871881307</v>
      </c>
      <c r="I61" s="20">
        <v>151.70601813664888</v>
      </c>
      <c r="J61" s="20">
        <v>164.49307234092609</v>
      </c>
      <c r="K61" s="20">
        <v>184.47621827428659</v>
      </c>
      <c r="L61" s="20">
        <v>155.43458138897836</v>
      </c>
      <c r="M61" s="20">
        <v>147.19614721933272</v>
      </c>
      <c r="N61" s="20">
        <v>140.22450429996877</v>
      </c>
      <c r="O61" s="20">
        <v>124.14667610027263</v>
      </c>
      <c r="P61" s="46">
        <v>144.11492775069701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495</v>
      </c>
      <c r="C62" s="18" t="s">
        <v>6</v>
      </c>
      <c r="D62" s="20">
        <v>72.07273803832723</v>
      </c>
      <c r="E62" s="20">
        <v>69.253759633603707</v>
      </c>
      <c r="F62" s="20">
        <v>87.478619362372797</v>
      </c>
      <c r="G62" s="20">
        <v>88.537907042090026</v>
      </c>
      <c r="H62" s="20">
        <v>96.539986231643923</v>
      </c>
      <c r="I62" s="20">
        <v>103.10066110932131</v>
      </c>
      <c r="J62" s="20">
        <v>100.81545940189586</v>
      </c>
      <c r="K62" s="20">
        <v>105.33577147104194</v>
      </c>
      <c r="L62" s="20">
        <v>114.16792861357956</v>
      </c>
      <c r="M62" s="20">
        <v>110.5326950541611</v>
      </c>
      <c r="N62" s="20">
        <v>93.006014471126022</v>
      </c>
      <c r="O62" s="20">
        <v>73.891856005196544</v>
      </c>
      <c r="P62" s="46">
        <v>92.962105298563969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7</v>
      </c>
    </row>
    <row r="66" spans="1:31" ht="16.5" customHeight="1">
      <c r="A66" s="21" t="s">
        <v>496</v>
      </c>
      <c r="C66" s="25" t="s">
        <v>8</v>
      </c>
      <c r="D66" s="26">
        <v>-0.74538796818013342</v>
      </c>
      <c r="E66" s="26">
        <v>-0.29569069419276284</v>
      </c>
      <c r="F66" s="26">
        <v>2.3443485700736399</v>
      </c>
      <c r="G66" s="26">
        <v>-5.8446331977033079</v>
      </c>
      <c r="H66" s="26">
        <v>-1.5454351268140432</v>
      </c>
      <c r="I66" s="26">
        <v>-16.40389012517468</v>
      </c>
      <c r="J66" s="26">
        <v>-8.4166711537675081</v>
      </c>
      <c r="K66" s="26">
        <v>3.0954623767146527</v>
      </c>
      <c r="L66" s="26">
        <v>1.0397129389464466</v>
      </c>
      <c r="M66" s="26">
        <v>2.8672534626182689</v>
      </c>
      <c r="N66" s="26">
        <v>-2.734638934355349</v>
      </c>
      <c r="O66" s="26">
        <v>2.1212894063180832</v>
      </c>
      <c r="P66" s="26">
        <v>-2.0665325031051562</v>
      </c>
    </row>
    <row r="67" spans="1:31" ht="16.5" customHeight="1">
      <c r="A67" s="21" t="s">
        <v>497</v>
      </c>
      <c r="C67" s="25" t="s">
        <v>9</v>
      </c>
      <c r="D67" s="47">
        <v>5.528201738546179E-2</v>
      </c>
      <c r="E67" s="47">
        <v>4.3724374528921528E-2</v>
      </c>
      <c r="F67" s="47">
        <v>2.1241057801823615E-2</v>
      </c>
      <c r="G67" s="47">
        <v>5.3763114846033355E-2</v>
      </c>
      <c r="H67" s="47">
        <v>2.7179037669409878E-2</v>
      </c>
      <c r="I67" s="47">
        <v>-0.10721031281461202</v>
      </c>
      <c r="J67" s="47">
        <v>0.33579634090581068</v>
      </c>
      <c r="K67" s="47">
        <v>0.9508542880744193</v>
      </c>
      <c r="L67" s="47">
        <v>2.3205988603292038E-3</v>
      </c>
      <c r="M67" s="47">
        <v>-0.10546723224510379</v>
      </c>
      <c r="N67" s="47">
        <v>7.7032419861966517E-3</v>
      </c>
      <c r="O67" s="47">
        <v>2.287984962138423E-2</v>
      </c>
      <c r="P67" s="47">
        <v>6.2294626341961701E-2</v>
      </c>
    </row>
    <row r="68" spans="1:31" ht="16.5" customHeight="1">
      <c r="A68" s="21" t="s">
        <v>498</v>
      </c>
      <c r="C68" s="25" t="s">
        <v>10</v>
      </c>
      <c r="D68" s="47">
        <v>4.1332228261470316E-2</v>
      </c>
      <c r="E68" s="47">
        <v>3.8167104199819502E-2</v>
      </c>
      <c r="F68" s="47">
        <v>5.812022543250861E-2</v>
      </c>
      <c r="G68" s="47">
        <v>-3.051987257397204E-2</v>
      </c>
      <c r="H68" s="47">
        <v>4.3087774714607452E-3</v>
      </c>
      <c r="I68" s="47">
        <v>-0.28080449797234497</v>
      </c>
      <c r="J68" s="47">
        <v>0.17450347975185587</v>
      </c>
      <c r="K68" s="47">
        <v>1.062674615745157</v>
      </c>
      <c r="L68" s="47">
        <v>1.6712398180050547E-2</v>
      </c>
      <c r="M68" s="47">
        <v>-6.9955190490957997E-2</v>
      </c>
      <c r="N68" s="47">
        <v>-3.2199144751901887E-2</v>
      </c>
      <c r="O68" s="47">
        <v>6.0682644237086025E-2</v>
      </c>
      <c r="P68" s="47">
        <v>2.9318838562094829E-2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+P56</f>
        <v>Source : MKG_destination - Décembre 2024</v>
      </c>
    </row>
    <row r="70" spans="1:31" s="49" customFormat="1"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</row>
    <row r="71" spans="1:31" ht="24">
      <c r="C71" s="42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31" ht="24.6">
      <c r="B72" s="43" t="s">
        <v>61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31" ht="24">
      <c r="C73" s="4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31" ht="48" customHeight="1">
      <c r="C74" s="15" t="s">
        <v>62</v>
      </c>
      <c r="D74" s="16">
        <v>45292</v>
      </c>
      <c r="E74" s="16">
        <v>45323</v>
      </c>
      <c r="F74" s="16">
        <v>45352</v>
      </c>
      <c r="G74" s="16">
        <v>45383</v>
      </c>
      <c r="H74" s="16">
        <v>45413</v>
      </c>
      <c r="I74" s="16">
        <v>45444</v>
      </c>
      <c r="J74" s="16">
        <v>45474</v>
      </c>
      <c r="K74" s="16">
        <v>45505</v>
      </c>
      <c r="L74" s="16">
        <v>45536</v>
      </c>
      <c r="M74" s="16">
        <v>45566</v>
      </c>
      <c r="N74" s="16">
        <v>45597</v>
      </c>
      <c r="O74" s="16">
        <v>45627</v>
      </c>
      <c r="P74" s="17" t="s">
        <v>3</v>
      </c>
    </row>
    <row r="75" spans="1:31" ht="16.5" customHeight="1">
      <c r="A75" s="21" t="s">
        <v>499</v>
      </c>
      <c r="C75" s="18" t="s">
        <v>4</v>
      </c>
      <c r="D75" s="19">
        <v>0.57436211177888941</v>
      </c>
      <c r="E75" s="19">
        <v>0.55393525937457078</v>
      </c>
      <c r="F75" s="19">
        <v>0.66569998862731716</v>
      </c>
      <c r="G75" s="19">
        <v>0.67172947941131</v>
      </c>
      <c r="H75" s="19">
        <v>0.67070996882301559</v>
      </c>
      <c r="I75" s="19">
        <v>0.69537059422551406</v>
      </c>
      <c r="J75" s="19">
        <v>0.59386764028215944</v>
      </c>
      <c r="K75" s="19">
        <v>0.5664714442906329</v>
      </c>
      <c r="L75" s="19">
        <v>0.73397885642498728</v>
      </c>
      <c r="M75" s="19">
        <v>0.76445139911634752</v>
      </c>
      <c r="N75" s="19">
        <v>0.7161251980982567</v>
      </c>
      <c r="O75" s="19">
        <v>0.63532426147618637</v>
      </c>
      <c r="P75" s="19">
        <v>0.65364782881041106</v>
      </c>
    </row>
    <row r="76" spans="1:31" ht="16.5" customHeight="1">
      <c r="A76" s="21" t="s">
        <v>500</v>
      </c>
      <c r="C76" s="18" t="s">
        <v>5</v>
      </c>
      <c r="D76" s="20">
        <v>140.79365401665436</v>
      </c>
      <c r="E76" s="20">
        <v>130.4608681904437</v>
      </c>
      <c r="F76" s="20">
        <v>140.02841298875671</v>
      </c>
      <c r="G76" s="20">
        <v>142.38086697437498</v>
      </c>
      <c r="H76" s="20">
        <v>161.65294051176912</v>
      </c>
      <c r="I76" s="20">
        <v>166.93367531883456</v>
      </c>
      <c r="J76" s="20">
        <v>179.80695846713542</v>
      </c>
      <c r="K76" s="20">
        <v>188.64081953904332</v>
      </c>
      <c r="L76" s="20">
        <v>167.32966948324443</v>
      </c>
      <c r="M76" s="20">
        <v>158.96919039156208</v>
      </c>
      <c r="N76" s="20">
        <v>153.69747819655754</v>
      </c>
      <c r="O76" s="20">
        <v>141.41503025897455</v>
      </c>
      <c r="P76" s="46">
        <v>156.27799050755362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D76" s="22"/>
      <c r="AE76" s="22"/>
    </row>
    <row r="77" spans="1:31" ht="16.5" customHeight="1">
      <c r="A77" s="21" t="s">
        <v>501</v>
      </c>
      <c r="C77" s="18" t="s">
        <v>6</v>
      </c>
      <c r="D77" s="20">
        <v>80.866540446071909</v>
      </c>
      <c r="E77" s="20">
        <v>72.266874859305133</v>
      </c>
      <c r="F77" s="20">
        <v>93.216912934116621</v>
      </c>
      <c r="G77" s="20">
        <v>95.641425650827898</v>
      </c>
      <c r="H77" s="20">
        <v>108.42223869079746</v>
      </c>
      <c r="I77" s="20">
        <v>116.08076900270702</v>
      </c>
      <c r="J77" s="20">
        <v>106.78153413118996</v>
      </c>
      <c r="K77" s="20">
        <v>106.8596374964505</v>
      </c>
      <c r="L77" s="20">
        <v>122.81643945328284</v>
      </c>
      <c r="M77" s="20">
        <v>121.52422001122267</v>
      </c>
      <c r="N77" s="20">
        <v>110.06663702071228</v>
      </c>
      <c r="O77" s="20">
        <v>89.84439966091557</v>
      </c>
      <c r="P77" s="46">
        <v>102.15076918611646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31" ht="6" customHeight="1"/>
    <row r="79" spans="1:31" ht="6" customHeight="1">
      <c r="D79" s="23"/>
      <c r="E79" s="23"/>
      <c r="F79" s="23"/>
      <c r="G79" s="23"/>
      <c r="H79" s="23"/>
      <c r="I79" s="23"/>
      <c r="J79" s="23"/>
    </row>
    <row r="80" spans="1:31" ht="16.5" customHeight="1">
      <c r="C80" s="24" t="s">
        <v>7</v>
      </c>
    </row>
    <row r="81" spans="1:31" ht="16.5" customHeight="1">
      <c r="A81" s="21" t="s">
        <v>502</v>
      </c>
      <c r="C81" s="25" t="s">
        <v>8</v>
      </c>
      <c r="D81" s="26">
        <v>-0.54105264022160648</v>
      </c>
      <c r="E81" s="26">
        <v>1.1587264445418244</v>
      </c>
      <c r="F81" s="26">
        <v>3.2083273929910838</v>
      </c>
      <c r="G81" s="26">
        <v>-5.1343007502007376</v>
      </c>
      <c r="H81" s="26">
        <v>-1.8290952348943623</v>
      </c>
      <c r="I81" s="26">
        <v>-13.906105486077037</v>
      </c>
      <c r="J81" s="26">
        <v>-11.617620188603507</v>
      </c>
      <c r="K81" s="26">
        <v>2.0327079724146935</v>
      </c>
      <c r="L81" s="26">
        <v>2.9684287898930184</v>
      </c>
      <c r="M81" s="26">
        <v>4.330856636519675</v>
      </c>
      <c r="N81" s="26">
        <v>0.23405714242519249</v>
      </c>
      <c r="O81" s="26">
        <v>3.8908582558588756</v>
      </c>
      <c r="P81" s="26">
        <v>-1.3075281745567269</v>
      </c>
    </row>
    <row r="82" spans="1:31" ht="16.5" customHeight="1">
      <c r="A82" s="21" t="s">
        <v>503</v>
      </c>
      <c r="C82" s="25" t="s">
        <v>9</v>
      </c>
      <c r="D82" s="47">
        <v>5.0682562754414295E-2</v>
      </c>
      <c r="E82" s="47">
        <v>4.9731941518172285E-2</v>
      </c>
      <c r="F82" s="47">
        <v>3.2464096087521765E-2</v>
      </c>
      <c r="G82" s="47">
        <v>1.6616029384842301E-2</v>
      </c>
      <c r="H82" s="47">
        <v>4.0598677284910512E-2</v>
      </c>
      <c r="I82" s="47">
        <v>-0.10094093002349647</v>
      </c>
      <c r="J82" s="47">
        <v>0.32325048720980676</v>
      </c>
      <c r="K82" s="47">
        <v>0.74347821002442016</v>
      </c>
      <c r="L82" s="47">
        <v>-2.7686750529796411E-2</v>
      </c>
      <c r="M82" s="47">
        <v>-0.10330276285977802</v>
      </c>
      <c r="N82" s="47">
        <v>1.6264935082348719E-2</v>
      </c>
      <c r="O82" s="47">
        <v>1.689297981279636E-2</v>
      </c>
      <c r="P82" s="47">
        <v>4.9490042859506422E-2</v>
      </c>
    </row>
    <row r="83" spans="1:31" ht="16.5" customHeight="1">
      <c r="A83" s="21" t="s">
        <v>504</v>
      </c>
      <c r="C83" s="25" t="s">
        <v>10</v>
      </c>
      <c r="D83" s="47">
        <v>4.0877433343745162E-2</v>
      </c>
      <c r="E83" s="47">
        <v>7.2159463546279667E-2</v>
      </c>
      <c r="F83" s="47">
        <v>8.4743064822418557E-2</v>
      </c>
      <c r="G83" s="47">
        <v>-5.5570543010110662E-2</v>
      </c>
      <c r="H83" s="47">
        <v>1.2973836394687854E-2</v>
      </c>
      <c r="I83" s="47">
        <v>-0.25077237851898326</v>
      </c>
      <c r="J83" s="47">
        <v>0.10674242585059646</v>
      </c>
      <c r="K83" s="47">
        <v>0.80836914888929434</v>
      </c>
      <c r="L83" s="47">
        <v>1.3293867119464897E-2</v>
      </c>
      <c r="M83" s="47">
        <v>-4.945119554124533E-2</v>
      </c>
      <c r="N83" s="47">
        <v>1.9597369793932229E-2</v>
      </c>
      <c r="O83" s="47">
        <v>8.3232390155095981E-2</v>
      </c>
      <c r="P83" s="47">
        <v>2.8908218437502464E-2</v>
      </c>
    </row>
    <row r="84" spans="1:3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9" t="str">
        <f>+P69</f>
        <v>Source : MKG_destination - Décembre 2024</v>
      </c>
    </row>
    <row r="85" spans="1:31" ht="12.75" customHeight="1">
      <c r="C85" s="4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7" spans="1:31" ht="48" customHeight="1">
      <c r="C87" s="15" t="s">
        <v>63</v>
      </c>
      <c r="D87" s="16">
        <v>45292</v>
      </c>
      <c r="E87" s="16">
        <v>45323</v>
      </c>
      <c r="F87" s="16">
        <v>45352</v>
      </c>
      <c r="G87" s="16">
        <v>45383</v>
      </c>
      <c r="H87" s="16">
        <v>45413</v>
      </c>
      <c r="I87" s="16">
        <v>45444</v>
      </c>
      <c r="J87" s="16">
        <v>45474</v>
      </c>
      <c r="K87" s="16">
        <v>45505</v>
      </c>
      <c r="L87" s="16">
        <v>45536</v>
      </c>
      <c r="M87" s="16">
        <v>45566</v>
      </c>
      <c r="N87" s="16">
        <v>45597</v>
      </c>
      <c r="O87" s="16">
        <v>45627</v>
      </c>
      <c r="P87" s="17" t="s">
        <v>3</v>
      </c>
    </row>
    <row r="88" spans="1:31" ht="16.5" customHeight="1">
      <c r="A88" s="21" t="s">
        <v>505</v>
      </c>
      <c r="C88" s="18" t="s">
        <v>4</v>
      </c>
      <c r="D88" s="19">
        <v>0.45943908657576765</v>
      </c>
      <c r="E88" s="19">
        <v>0.49882687522218272</v>
      </c>
      <c r="F88" s="19">
        <v>0.5777629974503935</v>
      </c>
      <c r="G88" s="19">
        <v>0.60281786941580751</v>
      </c>
      <c r="H88" s="19">
        <v>0.61698390109401402</v>
      </c>
      <c r="I88" s="19">
        <v>0.62289925613003949</v>
      </c>
      <c r="J88" s="19">
        <v>0.61361268152089565</v>
      </c>
      <c r="K88" s="19">
        <v>0.54528322802350071</v>
      </c>
      <c r="L88" s="19">
        <v>0.67046964490263461</v>
      </c>
      <c r="M88" s="19">
        <v>0.66053582112704146</v>
      </c>
      <c r="N88" s="19">
        <v>0.53477981945653663</v>
      </c>
      <c r="O88" s="19">
        <v>0.47631386618829313</v>
      </c>
      <c r="P88" s="19">
        <v>0.57331662812823436</v>
      </c>
    </row>
    <row r="89" spans="1:31" ht="16.5" customHeight="1">
      <c r="A89" s="21" t="s">
        <v>506</v>
      </c>
      <c r="C89" s="18" t="s">
        <v>5</v>
      </c>
      <c r="D89" s="20">
        <v>76.879261569270852</v>
      </c>
      <c r="E89" s="20">
        <v>76.081514573831242</v>
      </c>
      <c r="F89" s="20">
        <v>80.885211561061013</v>
      </c>
      <c r="G89" s="20">
        <v>78.330117910467266</v>
      </c>
      <c r="H89" s="20">
        <v>81.758076675518979</v>
      </c>
      <c r="I89" s="20">
        <v>91.848140445892156</v>
      </c>
      <c r="J89" s="20">
        <v>110.31717389438884</v>
      </c>
      <c r="K89" s="20">
        <v>128.98507159737753</v>
      </c>
      <c r="L89" s="20">
        <v>99.570492156000142</v>
      </c>
      <c r="M89" s="20">
        <v>90.242854922545959</v>
      </c>
      <c r="N89" s="20">
        <v>79.925610547159508</v>
      </c>
      <c r="O89" s="20">
        <v>78.673018886292837</v>
      </c>
      <c r="P89" s="46">
        <v>90.136704851031723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D89" s="22"/>
      <c r="AE89" s="22"/>
    </row>
    <row r="90" spans="1:31" ht="16.5" customHeight="1">
      <c r="A90" s="21" t="s">
        <v>507</v>
      </c>
      <c r="C90" s="18" t="s">
        <v>6</v>
      </c>
      <c r="D90" s="20">
        <v>35.321337712005324</v>
      </c>
      <c r="E90" s="20">
        <v>37.951504177035197</v>
      </c>
      <c r="F90" s="20">
        <v>46.732482280927833</v>
      </c>
      <c r="G90" s="20">
        <v>47.21879478987686</v>
      </c>
      <c r="H90" s="20">
        <v>50.44341709320522</v>
      </c>
      <c r="I90" s="20">
        <v>57.212138360673613</v>
      </c>
      <c r="J90" s="20">
        <v>67.692016891142885</v>
      </c>
      <c r="K90" s="20">
        <v>70.333396207460368</v>
      </c>
      <c r="L90" s="20">
        <v>66.758992518613979</v>
      </c>
      <c r="M90" s="20">
        <v>59.60863827711237</v>
      </c>
      <c r="N90" s="20">
        <v>42.742603578363422</v>
      </c>
      <c r="O90" s="20">
        <v>37.473049790434743</v>
      </c>
      <c r="P90" s="46">
        <v>51.676871695783376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1:31" ht="6" customHeight="1"/>
    <row r="92" spans="1:31" ht="6" customHeight="1">
      <c r="D92" s="23"/>
      <c r="E92" s="23"/>
      <c r="F92" s="23"/>
      <c r="G92" s="23"/>
      <c r="H92" s="23"/>
      <c r="I92" s="23"/>
      <c r="J92" s="23"/>
    </row>
    <row r="93" spans="1:31" ht="16.5" customHeight="1">
      <c r="C93" s="24" t="s">
        <v>7</v>
      </c>
    </row>
    <row r="94" spans="1:31" ht="16.5" customHeight="1">
      <c r="A94" s="21" t="s">
        <v>508</v>
      </c>
      <c r="C94" s="25" t="s">
        <v>8</v>
      </c>
      <c r="D94" s="26">
        <v>-6.4227912648265164</v>
      </c>
      <c r="E94" s="26">
        <v>-3.7231053103786826</v>
      </c>
      <c r="F94" s="26">
        <v>-6.6178915862986409</v>
      </c>
      <c r="G94" s="26">
        <v>-12.043528064146624</v>
      </c>
      <c r="H94" s="26">
        <v>-7.6930299105520401</v>
      </c>
      <c r="I94" s="26">
        <v>-18.628745635564204</v>
      </c>
      <c r="J94" s="26">
        <v>0.41237113402061709</v>
      </c>
      <c r="K94" s="26">
        <v>6.7708679747256415</v>
      </c>
      <c r="L94" s="26">
        <v>-2.0045819014891109</v>
      </c>
      <c r="M94" s="26">
        <v>-2.2559179427220855</v>
      </c>
      <c r="N94" s="26">
        <v>-6.5220180543463346</v>
      </c>
      <c r="O94" s="26">
        <v>-4.3517638079526408</v>
      </c>
      <c r="P94" s="26">
        <v>-5.242361571679699</v>
      </c>
    </row>
    <row r="95" spans="1:31" ht="16.5" customHeight="1">
      <c r="A95" s="21" t="s">
        <v>509</v>
      </c>
      <c r="C95" s="25" t="s">
        <v>9</v>
      </c>
      <c r="D95" s="47">
        <v>-4.5809478213965749E-2</v>
      </c>
      <c r="E95" s="47">
        <v>-3.579510606371239E-2</v>
      </c>
      <c r="F95" s="47">
        <v>-4.2095294190394039E-3</v>
      </c>
      <c r="G95" s="47">
        <v>-4.1356709379359424E-2</v>
      </c>
      <c r="H95" s="47">
        <v>-4.4743611289673524E-2</v>
      </c>
      <c r="I95" s="47">
        <v>-0.15414966700048804</v>
      </c>
      <c r="J95" s="47">
        <v>0.32763820698206314</v>
      </c>
      <c r="K95" s="47">
        <v>0.90925085081128687</v>
      </c>
      <c r="L95" s="47">
        <v>4.6692384692938793E-2</v>
      </c>
      <c r="M95" s="47">
        <v>-0.10458303634340427</v>
      </c>
      <c r="N95" s="47">
        <v>-4.5652646544748432E-2</v>
      </c>
      <c r="O95" s="47">
        <v>2.5710660651075301E-2</v>
      </c>
      <c r="P95" s="47">
        <v>4.0670169971063208E-2</v>
      </c>
    </row>
    <row r="96" spans="1:31" ht="16.5" customHeight="1">
      <c r="A96" s="21" t="s">
        <v>510</v>
      </c>
      <c r="C96" s="25" t="s">
        <v>10</v>
      </c>
      <c r="D96" s="47">
        <v>-0.16284122849398852</v>
      </c>
      <c r="E96" s="47">
        <v>-0.10276242752685782</v>
      </c>
      <c r="F96" s="47">
        <v>-0.106548470878298</v>
      </c>
      <c r="G96" s="47">
        <v>-0.20098888482417132</v>
      </c>
      <c r="H96" s="47">
        <v>-0.15064742430403932</v>
      </c>
      <c r="I96" s="47">
        <v>-0.34887766309921309</v>
      </c>
      <c r="J96" s="47">
        <v>0.33662080879715384</v>
      </c>
      <c r="K96" s="47">
        <v>1.1799370816444732</v>
      </c>
      <c r="L96" s="47">
        <v>1.6306669666684703E-2</v>
      </c>
      <c r="M96" s="47">
        <v>-0.13415413835544687</v>
      </c>
      <c r="N96" s="47">
        <v>-0.14939049103396163</v>
      </c>
      <c r="O96" s="47">
        <v>-6.0156596215927616E-2</v>
      </c>
      <c r="P96" s="47">
        <v>-4.651567689610403E-2</v>
      </c>
    </row>
    <row r="97" spans="1:3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 t="str">
        <f>+P84</f>
        <v>Source : MKG_destination - Décembre 2024</v>
      </c>
    </row>
    <row r="98" spans="1:31" ht="13.5" customHeight="1"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1:31">
      <c r="D99" s="13"/>
      <c r="P99" s="48"/>
    </row>
    <row r="100" spans="1:31" ht="48" customHeight="1">
      <c r="C100" s="15" t="s">
        <v>64</v>
      </c>
      <c r="D100" s="16">
        <v>45292</v>
      </c>
      <c r="E100" s="16">
        <v>45323</v>
      </c>
      <c r="F100" s="16">
        <v>45352</v>
      </c>
      <c r="G100" s="16">
        <v>45383</v>
      </c>
      <c r="H100" s="16">
        <v>45413</v>
      </c>
      <c r="I100" s="16">
        <v>45444</v>
      </c>
      <c r="J100" s="16">
        <v>45474</v>
      </c>
      <c r="K100" s="16">
        <v>45505</v>
      </c>
      <c r="L100" s="16">
        <v>45536</v>
      </c>
      <c r="M100" s="16">
        <v>45566</v>
      </c>
      <c r="N100" s="16">
        <v>45597</v>
      </c>
      <c r="O100" s="16">
        <v>45627</v>
      </c>
      <c r="P100" s="17" t="s">
        <v>3</v>
      </c>
    </row>
    <row r="101" spans="1:31" ht="16.5" customHeight="1">
      <c r="A101" s="21" t="s">
        <v>511</v>
      </c>
      <c r="C101" s="18" t="s">
        <v>4</v>
      </c>
      <c r="D101" s="19">
        <v>0.66025134018806575</v>
      </c>
      <c r="E101" s="19">
        <v>0.65513059701492538</v>
      </c>
      <c r="F101" s="19">
        <v>0.78362316294865042</v>
      </c>
      <c r="G101" s="19">
        <v>0.74614861102518093</v>
      </c>
      <c r="H101" s="19">
        <v>0.73957774199320092</v>
      </c>
      <c r="I101" s="19">
        <v>0.70669984221386095</v>
      </c>
      <c r="J101" s="19">
        <v>0.66632708096122728</v>
      </c>
      <c r="K101" s="19">
        <v>0.65098028024314369</v>
      </c>
      <c r="L101" s="19">
        <v>0.8113264323543572</v>
      </c>
      <c r="M101" s="19">
        <v>0.79974314818598402</v>
      </c>
      <c r="N101" s="19">
        <v>0.74551160194321231</v>
      </c>
      <c r="O101" s="19">
        <v>0.74285128325325211</v>
      </c>
      <c r="P101" s="19">
        <v>0.72569896534245082</v>
      </c>
    </row>
    <row r="102" spans="1:31" ht="16.5" customHeight="1">
      <c r="A102" s="21" t="s">
        <v>512</v>
      </c>
      <c r="C102" s="18" t="s">
        <v>5</v>
      </c>
      <c r="D102" s="20">
        <v>108.09292781401128</v>
      </c>
      <c r="E102" s="20">
        <v>104.96771619440885</v>
      </c>
      <c r="F102" s="20">
        <v>116.40724615431314</v>
      </c>
      <c r="G102" s="20">
        <v>120.16028904954395</v>
      </c>
      <c r="H102" s="20">
        <v>131.29179140962057</v>
      </c>
      <c r="I102" s="20">
        <v>137.92163515725633</v>
      </c>
      <c r="J102" s="20">
        <v>153.51285595040022</v>
      </c>
      <c r="K102" s="20">
        <v>159.96714236004559</v>
      </c>
      <c r="L102" s="20">
        <v>137.0382784103553</v>
      </c>
      <c r="M102" s="20">
        <v>134.55998631386862</v>
      </c>
      <c r="N102" s="20">
        <v>118.35992424970657</v>
      </c>
      <c r="O102" s="20">
        <v>110.0169909164859</v>
      </c>
      <c r="P102" s="46">
        <v>127.67547433694904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D102" s="22"/>
      <c r="AE102" s="22"/>
    </row>
    <row r="103" spans="1:31" ht="16.5" customHeight="1">
      <c r="A103" s="21" t="s">
        <v>513</v>
      </c>
      <c r="C103" s="18" t="s">
        <v>6</v>
      </c>
      <c r="D103" s="20">
        <v>71.368500454052793</v>
      </c>
      <c r="E103" s="20">
        <v>68.767562577736314</v>
      </c>
      <c r="F103" s="20">
        <v>91.219414421584986</v>
      </c>
      <c r="G103" s="20">
        <v>89.657432774701476</v>
      </c>
      <c r="H103" s="20">
        <v>97.10048663296952</v>
      </c>
      <c r="I103" s="20">
        <v>97.469197803510738</v>
      </c>
      <c r="J103" s="20">
        <v>102.28977319545155</v>
      </c>
      <c r="K103" s="20">
        <v>104.13545516323735</v>
      </c>
      <c r="L103" s="20">
        <v>111.18277751865672</v>
      </c>
      <c r="M103" s="20">
        <v>107.61342707451621</v>
      </c>
      <c r="N103" s="20">
        <v>88.238696733276001</v>
      </c>
      <c r="O103" s="20">
        <v>81.726262881972929</v>
      </c>
      <c r="P103" s="46">
        <v>92.65395962593054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31" ht="6" customHeight="1"/>
    <row r="105" spans="1:31" ht="6" customHeight="1">
      <c r="D105" s="23"/>
      <c r="E105" s="23"/>
      <c r="F105" s="23"/>
      <c r="G105" s="23"/>
      <c r="H105" s="23"/>
      <c r="I105" s="23"/>
      <c r="J105" s="23"/>
    </row>
    <row r="106" spans="1:31" ht="16.5" customHeight="1">
      <c r="C106" s="24" t="s">
        <v>7</v>
      </c>
    </row>
    <row r="107" spans="1:31" ht="16.5" customHeight="1">
      <c r="A107" s="21" t="s">
        <v>514</v>
      </c>
      <c r="C107" s="25" t="s">
        <v>8</v>
      </c>
      <c r="D107" s="26">
        <v>-7.3960531024608533</v>
      </c>
      <c r="E107" s="26">
        <v>-6.7704870411719353</v>
      </c>
      <c r="F107" s="26">
        <v>2.0419269470911106</v>
      </c>
      <c r="G107" s="26">
        <v>-7.4817034904644757</v>
      </c>
      <c r="H107" s="26">
        <v>-5.5033388000928163</v>
      </c>
      <c r="I107" s="26">
        <v>-18.535353964843814</v>
      </c>
      <c r="J107" s="26">
        <v>-9.135668671435992</v>
      </c>
      <c r="K107" s="26">
        <v>-1.7322916978745884</v>
      </c>
      <c r="L107" s="26">
        <v>-2.2450726757184292</v>
      </c>
      <c r="M107" s="26">
        <v>-0.18473901500681844</v>
      </c>
      <c r="N107" s="26">
        <v>-3.7916573771116457</v>
      </c>
      <c r="O107" s="26">
        <v>2.4717792408597616</v>
      </c>
      <c r="P107" s="26">
        <v>-4.9736695650880014</v>
      </c>
    </row>
    <row r="108" spans="1:31" ht="16.5" customHeight="1">
      <c r="A108" s="21" t="s">
        <v>515</v>
      </c>
      <c r="C108" s="25" t="s">
        <v>9</v>
      </c>
      <c r="D108" s="47">
        <v>4.6093401288816782E-2</v>
      </c>
      <c r="E108" s="47">
        <v>1.3796196190376975E-2</v>
      </c>
      <c r="F108" s="47">
        <v>2.5460001234594909E-2</v>
      </c>
      <c r="G108" s="47">
        <v>5.8992068819581078E-3</v>
      </c>
      <c r="H108" s="47">
        <v>2.3915943201967993E-2</v>
      </c>
      <c r="I108" s="47">
        <v>-0.13084176201094799</v>
      </c>
      <c r="J108" s="47">
        <v>0.32548658780989204</v>
      </c>
      <c r="K108" s="47">
        <v>0.77675818589571999</v>
      </c>
      <c r="L108" s="47">
        <v>-4.3413733061879678E-2</v>
      </c>
      <c r="M108" s="47">
        <v>-7.2020510405692351E-2</v>
      </c>
      <c r="N108" s="47">
        <v>2.318899222928561E-2</v>
      </c>
      <c r="O108" s="47">
        <v>3.4332328605838347E-2</v>
      </c>
      <c r="P108" s="47">
        <v>4.4205163357083022E-2</v>
      </c>
    </row>
    <row r="109" spans="1:31" ht="16.5" customHeight="1">
      <c r="A109" s="21" t="s">
        <v>516</v>
      </c>
      <c r="C109" s="25" t="s">
        <v>10</v>
      </c>
      <c r="D109" s="47">
        <v>-5.9284387458824805E-2</v>
      </c>
      <c r="E109" s="47">
        <v>-8.1161706652055465E-2</v>
      </c>
      <c r="F109" s="47">
        <v>5.289584672201153E-2</v>
      </c>
      <c r="G109" s="47">
        <v>-8.5771372081920871E-2</v>
      </c>
      <c r="H109" s="47">
        <v>-4.6998698256661808E-2</v>
      </c>
      <c r="I109" s="47">
        <v>-0.31143807967698955</v>
      </c>
      <c r="J109" s="47">
        <v>0.16566785061017741</v>
      </c>
      <c r="K109" s="47">
        <v>0.73070328944524054</v>
      </c>
      <c r="L109" s="47">
        <v>-6.9171283102692827E-2</v>
      </c>
      <c r="M109" s="47">
        <v>-7.4159183564310838E-2</v>
      </c>
      <c r="N109" s="47">
        <v>-2.6331591926731179E-2</v>
      </c>
      <c r="O109" s="47">
        <v>6.9933525466758795E-2</v>
      </c>
      <c r="P109" s="47">
        <v>-2.2770495642710498E-2</v>
      </c>
    </row>
    <row r="110" spans="1:3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 t="str">
        <f>+P97</f>
        <v>Source : MKG_destination - Décembre 2024</v>
      </c>
    </row>
    <row r="111" spans="1:31">
      <c r="P111" s="48"/>
    </row>
    <row r="112" spans="1:31">
      <c r="P112" s="48"/>
    </row>
    <row r="113" spans="1:31" ht="48" customHeight="1">
      <c r="C113" s="15" t="s">
        <v>65</v>
      </c>
      <c r="D113" s="16">
        <v>45292</v>
      </c>
      <c r="E113" s="16">
        <v>45323</v>
      </c>
      <c r="F113" s="16">
        <v>45352</v>
      </c>
      <c r="G113" s="16">
        <v>45383</v>
      </c>
      <c r="H113" s="16">
        <v>45413</v>
      </c>
      <c r="I113" s="16">
        <v>45444</v>
      </c>
      <c r="J113" s="16">
        <v>45474</v>
      </c>
      <c r="K113" s="16">
        <v>45505</v>
      </c>
      <c r="L113" s="16">
        <v>45536</v>
      </c>
      <c r="M113" s="16">
        <v>45566</v>
      </c>
      <c r="N113" s="16">
        <v>45597</v>
      </c>
      <c r="O113" s="16">
        <v>45627</v>
      </c>
      <c r="P113" s="17" t="s">
        <v>3</v>
      </c>
    </row>
    <row r="114" spans="1:31" ht="16.5" customHeight="1">
      <c r="A114" s="21" t="s">
        <v>517</v>
      </c>
      <c r="C114" s="18" t="s">
        <v>4</v>
      </c>
      <c r="D114" s="19">
        <v>0.63034952376847819</v>
      </c>
      <c r="E114" s="19">
        <v>0.59463296240326047</v>
      </c>
      <c r="F114" s="19">
        <v>0.70483656770766401</v>
      </c>
      <c r="G114" s="19">
        <v>0.68789694963771353</v>
      </c>
      <c r="H114" s="19">
        <v>0.67520557971326478</v>
      </c>
      <c r="I114" s="19">
        <v>0.74334365325077401</v>
      </c>
      <c r="J114" s="19">
        <v>0.6831094378369128</v>
      </c>
      <c r="K114" s="19">
        <v>0.64336917562724016</v>
      </c>
      <c r="L114" s="19">
        <v>0.74700387733521323</v>
      </c>
      <c r="M114" s="19">
        <v>0.70392466016107724</v>
      </c>
      <c r="N114" s="19">
        <v>0.67203874944958164</v>
      </c>
      <c r="O114" s="19">
        <v>0.60727830570588481</v>
      </c>
      <c r="P114" s="19">
        <v>0.67445090814135666</v>
      </c>
    </row>
    <row r="115" spans="1:31" ht="16.5" customHeight="1">
      <c r="A115" s="21" t="s">
        <v>518</v>
      </c>
      <c r="C115" s="18" t="s">
        <v>5</v>
      </c>
      <c r="D115" s="20">
        <v>115.08092288561465</v>
      </c>
      <c r="E115" s="20">
        <v>109.94722636696189</v>
      </c>
      <c r="F115" s="20">
        <v>116.0259284970826</v>
      </c>
      <c r="G115" s="20">
        <v>115.19510677421977</v>
      </c>
      <c r="H115" s="20">
        <v>119.72934168367021</v>
      </c>
      <c r="I115" s="20">
        <v>156.53006373832332</v>
      </c>
      <c r="J115" s="20">
        <v>137.48773887157887</v>
      </c>
      <c r="K115" s="20">
        <v>145.87084918838704</v>
      </c>
      <c r="L115" s="20">
        <v>141.68497201987731</v>
      </c>
      <c r="M115" s="20">
        <v>130.48707265118955</v>
      </c>
      <c r="N115" s="20">
        <v>126.90404476805136</v>
      </c>
      <c r="O115" s="20">
        <v>115.92854284348466</v>
      </c>
      <c r="P115" s="46">
        <v>128.20308798866722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D115" s="22"/>
      <c r="AE115" s="22"/>
    </row>
    <row r="116" spans="1:31" ht="16.5" customHeight="1">
      <c r="A116" s="21" t="s">
        <v>519</v>
      </c>
      <c r="C116" s="18" t="s">
        <v>6</v>
      </c>
      <c r="D116" s="20">
        <v>72.541204935784165</v>
      </c>
      <c r="E116" s="20">
        <v>65.378244922608417</v>
      </c>
      <c r="F116" s="20">
        <v>81.779317206978533</v>
      </c>
      <c r="G116" s="20">
        <v>79.242362563176485</v>
      </c>
      <c r="H116" s="20">
        <v>80.841919560210101</v>
      </c>
      <c r="I116" s="20">
        <v>116.35562942282176</v>
      </c>
      <c r="J116" s="20">
        <v>93.919172010032511</v>
      </c>
      <c r="K116" s="20">
        <v>93.848807990378049</v>
      </c>
      <c r="L116" s="20">
        <v>105.83922345897956</v>
      </c>
      <c r="M116" s="20">
        <v>91.853068271402392</v>
      </c>
      <c r="N116" s="20">
        <v>85.284435546014976</v>
      </c>
      <c r="O116" s="20">
        <v>70.400889080943458</v>
      </c>
      <c r="P116" s="46">
        <v>86.466689120482869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1:31" ht="6" customHeight="1"/>
    <row r="118" spans="1:31" ht="6" customHeight="1">
      <c r="D118" s="23"/>
      <c r="E118" s="23"/>
      <c r="F118" s="23"/>
      <c r="G118" s="23"/>
      <c r="H118" s="23"/>
      <c r="I118" s="23"/>
      <c r="J118" s="23"/>
    </row>
    <row r="119" spans="1:31" ht="16.5" customHeight="1">
      <c r="C119" s="24" t="s">
        <v>7</v>
      </c>
    </row>
    <row r="120" spans="1:31" ht="16.5" customHeight="1">
      <c r="A120" s="21" t="s">
        <v>520</v>
      </c>
      <c r="C120" s="25" t="s">
        <v>8</v>
      </c>
      <c r="D120" s="26">
        <v>6.7134593003878589</v>
      </c>
      <c r="E120" s="26">
        <v>0.98370829679303995</v>
      </c>
      <c r="F120" s="26">
        <v>2.5203587609447409</v>
      </c>
      <c r="G120" s="26">
        <v>-7.0103050362286474</v>
      </c>
      <c r="H120" s="26">
        <v>-4.6140507842750367</v>
      </c>
      <c r="I120" s="26">
        <v>-11.306979078421243</v>
      </c>
      <c r="J120" s="26">
        <v>-6.732406311678929</v>
      </c>
      <c r="K120" s="26">
        <v>0.78204218012672966</v>
      </c>
      <c r="L120" s="26">
        <v>-2.405203434569847</v>
      </c>
      <c r="M120" s="26">
        <v>-4.646434398830035</v>
      </c>
      <c r="N120" s="26">
        <v>-5.8284402387514422</v>
      </c>
      <c r="O120" s="26">
        <v>-6.6102677616619037</v>
      </c>
      <c r="P120" s="26">
        <v>-3.2057447179663523</v>
      </c>
    </row>
    <row r="121" spans="1:31" ht="16.5" customHeight="1">
      <c r="A121" s="21" t="s">
        <v>521</v>
      </c>
      <c r="C121" s="25" t="s">
        <v>9</v>
      </c>
      <c r="D121" s="47">
        <v>1.0606963045267648E-3</v>
      </c>
      <c r="E121" s="47">
        <v>1.6946408987894568E-3</v>
      </c>
      <c r="F121" s="47">
        <v>-5.1091471172081127E-2</v>
      </c>
      <c r="G121" s="47">
        <v>-3.6142491989538117E-3</v>
      </c>
      <c r="H121" s="47">
        <v>5.6058602745623354E-4</v>
      </c>
      <c r="I121" s="47">
        <v>2.4261255758986966E-2</v>
      </c>
      <c r="J121" s="47">
        <v>0.26194356353920467</v>
      </c>
      <c r="K121" s="47">
        <v>0.73977353090978237</v>
      </c>
      <c r="L121" s="47">
        <v>1.2717689981440738E-2</v>
      </c>
      <c r="M121" s="47">
        <v>-4.2205695124787335E-3</v>
      </c>
      <c r="N121" s="47">
        <v>6.0214863988137024E-2</v>
      </c>
      <c r="O121" s="47">
        <v>0.11382753796461054</v>
      </c>
      <c r="P121" s="47">
        <v>7.0019423617635246E-2</v>
      </c>
    </row>
    <row r="122" spans="1:31" ht="16.5" customHeight="1">
      <c r="A122" s="21" t="s">
        <v>522</v>
      </c>
      <c r="C122" s="25" t="s">
        <v>10</v>
      </c>
      <c r="D122" s="47">
        <v>0.12038601732779508</v>
      </c>
      <c r="E122" s="47">
        <v>1.8544542954473053E-2</v>
      </c>
      <c r="F122" s="47">
        <v>-1.5902038139843588E-2</v>
      </c>
      <c r="G122" s="47">
        <v>-9.5764223432028284E-2</v>
      </c>
      <c r="H122" s="47">
        <v>-6.3439724452028945E-2</v>
      </c>
      <c r="I122" s="47">
        <v>-0.11096899629239498</v>
      </c>
      <c r="J122" s="47">
        <v>0.14873011023046057</v>
      </c>
      <c r="K122" s="47">
        <v>0.76118142883812956</v>
      </c>
      <c r="L122" s="47">
        <v>-1.8872652940422618E-2</v>
      </c>
      <c r="M122" s="47">
        <v>-6.5879572694561017E-2</v>
      </c>
      <c r="N122" s="47">
        <v>-2.4396981596202183E-2</v>
      </c>
      <c r="O122" s="47">
        <v>4.4882716560985525E-3</v>
      </c>
      <c r="P122" s="47">
        <v>2.1467851798997462E-2</v>
      </c>
    </row>
    <row r="123" spans="1:3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 t="str">
        <f>+P110</f>
        <v>Source : MKG_destination - Décembre 2024</v>
      </c>
    </row>
    <row r="124" spans="1:31">
      <c r="P124" s="48"/>
    </row>
    <row r="126" spans="1:31" ht="48" customHeight="1">
      <c r="C126" s="15" t="s">
        <v>66</v>
      </c>
      <c r="D126" s="16">
        <v>45292</v>
      </c>
      <c r="E126" s="16">
        <v>45323</v>
      </c>
      <c r="F126" s="16">
        <v>45352</v>
      </c>
      <c r="G126" s="16">
        <v>45383</v>
      </c>
      <c r="H126" s="16">
        <v>45413</v>
      </c>
      <c r="I126" s="16">
        <v>45444</v>
      </c>
      <c r="J126" s="16">
        <v>45474</v>
      </c>
      <c r="K126" s="16">
        <v>45505</v>
      </c>
      <c r="L126" s="16">
        <v>45536</v>
      </c>
      <c r="M126" s="16">
        <v>45566</v>
      </c>
      <c r="N126" s="16">
        <v>45597</v>
      </c>
      <c r="O126" s="16">
        <v>45627</v>
      </c>
      <c r="P126" s="17" t="s">
        <v>3</v>
      </c>
    </row>
    <row r="127" spans="1:31" ht="16.5" customHeight="1">
      <c r="A127" s="21" t="s">
        <v>523</v>
      </c>
      <c r="C127" s="18" t="s">
        <v>4</v>
      </c>
      <c r="D127" s="19">
        <v>0.58875969582907905</v>
      </c>
      <c r="E127" s="19">
        <v>0.58683283001359365</v>
      </c>
      <c r="F127" s="19">
        <v>0.70034110982518116</v>
      </c>
      <c r="G127" s="19">
        <v>0.67673236604161924</v>
      </c>
      <c r="H127" s="19">
        <v>0.68973614615314471</v>
      </c>
      <c r="I127" s="19">
        <v>0.67132365687989537</v>
      </c>
      <c r="J127" s="19">
        <v>0.63174748050960261</v>
      </c>
      <c r="K127" s="19">
        <v>0.59537462643547379</v>
      </c>
      <c r="L127" s="19">
        <v>0.7481632076360325</v>
      </c>
      <c r="M127" s="19">
        <v>0.76647415513747752</v>
      </c>
      <c r="N127" s="19">
        <v>0.66215675662956774</v>
      </c>
      <c r="O127" s="19">
        <v>0.60072070976227221</v>
      </c>
      <c r="P127" s="19">
        <v>0.65996406329497082</v>
      </c>
    </row>
    <row r="128" spans="1:31" ht="16.5" customHeight="1">
      <c r="A128" s="21" t="s">
        <v>524</v>
      </c>
      <c r="C128" s="18" t="s">
        <v>5</v>
      </c>
      <c r="D128" s="20">
        <v>125.50366278552478</v>
      </c>
      <c r="E128" s="20">
        <v>129.69129804558003</v>
      </c>
      <c r="F128" s="20">
        <v>129.82606842180365</v>
      </c>
      <c r="G128" s="20">
        <v>132.35851853249136</v>
      </c>
      <c r="H128" s="20">
        <v>136.23229243562764</v>
      </c>
      <c r="I128" s="20">
        <v>142.01037032689712</v>
      </c>
      <c r="J128" s="20">
        <v>160.15959927581599</v>
      </c>
      <c r="K128" s="20">
        <v>182.1657534350197</v>
      </c>
      <c r="L128" s="20">
        <v>150.41079366468898</v>
      </c>
      <c r="M128" s="20">
        <v>145.27640002450593</v>
      </c>
      <c r="N128" s="20">
        <v>134.86710079006906</v>
      </c>
      <c r="O128" s="20">
        <v>112.55120417125428</v>
      </c>
      <c r="P128" s="46">
        <v>140.27225257984662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D128" s="22"/>
      <c r="AE128" s="22"/>
    </row>
    <row r="129" spans="1:28" ht="16.5" customHeight="1">
      <c r="A129" s="21" t="s">
        <v>525</v>
      </c>
      <c r="C129" s="18" t="s">
        <v>6</v>
      </c>
      <c r="D129" s="20">
        <v>73.891498327040892</v>
      </c>
      <c r="E129" s="20">
        <v>76.107111460224175</v>
      </c>
      <c r="F129" s="20">
        <v>90.922532842765889</v>
      </c>
      <c r="G129" s="20">
        <v>89.571293412256381</v>
      </c>
      <c r="H129" s="20">
        <v>93.964336366158008</v>
      </c>
      <c r="I129" s="20">
        <v>95.334921122720758</v>
      </c>
      <c r="J129" s="20">
        <v>101.18042332192432</v>
      </c>
      <c r="K129" s="20">
        <v>108.45686740071147</v>
      </c>
      <c r="L129" s="20">
        <v>112.53182185125515</v>
      </c>
      <c r="M129" s="20">
        <v>111.35060597019739</v>
      </c>
      <c r="N129" s="20">
        <v>89.303162035185139</v>
      </c>
      <c r="O129" s="20">
        <v>67.611839254354294</v>
      </c>
      <c r="P129" s="46">
        <v>92.57464578013402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</row>
    <row r="130" spans="1:28" ht="6" customHeight="1"/>
    <row r="131" spans="1:28" ht="6" customHeight="1">
      <c r="D131" s="23"/>
      <c r="E131" s="23"/>
      <c r="F131" s="23"/>
      <c r="G131" s="23"/>
      <c r="H131" s="23"/>
      <c r="I131" s="23"/>
      <c r="J131" s="23"/>
    </row>
    <row r="132" spans="1:28" ht="16.5" customHeight="1">
      <c r="C132" s="24" t="s">
        <v>7</v>
      </c>
    </row>
    <row r="133" spans="1:28" ht="16.5" customHeight="1">
      <c r="A133" s="21" t="s">
        <v>526</v>
      </c>
      <c r="C133" s="25" t="s">
        <v>8</v>
      </c>
      <c r="D133" s="26">
        <v>-1.2047001278987945</v>
      </c>
      <c r="E133" s="26">
        <v>-1.6189564328888295</v>
      </c>
      <c r="F133" s="26">
        <v>2.2060666293602704</v>
      </c>
      <c r="G133" s="26">
        <v>-6.2469263605421155</v>
      </c>
      <c r="H133" s="26">
        <v>-0.50307670379319269</v>
      </c>
      <c r="I133" s="26">
        <v>-17.099547872924958</v>
      </c>
      <c r="J133" s="26">
        <v>-8.6233878890261018</v>
      </c>
      <c r="K133" s="26">
        <v>2.6278549118816552</v>
      </c>
      <c r="L133" s="26">
        <v>-1.0938919523445723</v>
      </c>
      <c r="M133" s="26">
        <v>0.81434123271265646</v>
      </c>
      <c r="N133" s="26">
        <v>-5.4718692185560354</v>
      </c>
      <c r="O133" s="26">
        <v>2.0099234420687839</v>
      </c>
      <c r="P133" s="26">
        <v>-2.8267891810492607</v>
      </c>
    </row>
    <row r="134" spans="1:28" ht="16.5" customHeight="1">
      <c r="A134" s="21" t="s">
        <v>527</v>
      </c>
      <c r="C134" s="25" t="s">
        <v>9</v>
      </c>
      <c r="D134" s="47">
        <v>0.10079794713500956</v>
      </c>
      <c r="E134" s="47">
        <v>6.7520396020633866E-2</v>
      </c>
      <c r="F134" s="47">
        <v>4.2852788411409604E-2</v>
      </c>
      <c r="G134" s="47">
        <v>9.0894552229105363E-2</v>
      </c>
      <c r="H134" s="47">
        <v>3.1166740078831801E-2</v>
      </c>
      <c r="I134" s="47">
        <v>-0.13414405744167257</v>
      </c>
      <c r="J134" s="47">
        <v>0.3394117138278554</v>
      </c>
      <c r="K134" s="47">
        <v>0.95219446995500845</v>
      </c>
      <c r="L134" s="47">
        <v>4.0499792111520438E-2</v>
      </c>
      <c r="M134" s="47">
        <v>-8.958774055494545E-2</v>
      </c>
      <c r="N134" s="47">
        <v>-2.092841753761121E-3</v>
      </c>
      <c r="O134" s="47">
        <v>-1.2598528384643815E-2</v>
      </c>
      <c r="P134" s="47">
        <v>7.4907246706689135E-2</v>
      </c>
    </row>
    <row r="135" spans="1:28" ht="16.5" customHeight="1">
      <c r="A135" s="21" t="s">
        <v>528</v>
      </c>
      <c r="C135" s="25" t="s">
        <v>10</v>
      </c>
      <c r="D135" s="47">
        <v>7.8725433062055927E-2</v>
      </c>
      <c r="E135" s="47">
        <v>3.8860282754656694E-2</v>
      </c>
      <c r="F135" s="47">
        <v>7.677095246566501E-2</v>
      </c>
      <c r="G135" s="47">
        <v>-1.2959633430226214E-3</v>
      </c>
      <c r="H135" s="47">
        <v>2.3700121349431447E-2</v>
      </c>
      <c r="I135" s="47">
        <v>-0.30991763915100323</v>
      </c>
      <c r="J135" s="47">
        <v>0.17854031236003309</v>
      </c>
      <c r="K135" s="47">
        <v>1.0423388942674783</v>
      </c>
      <c r="L135" s="47">
        <v>2.5505836643814783E-2</v>
      </c>
      <c r="M135" s="47">
        <v>-7.9811185289816122E-2</v>
      </c>
      <c r="N135" s="47">
        <v>-7.8262523268303963E-2</v>
      </c>
      <c r="O135" s="47">
        <v>2.1582111650507718E-2</v>
      </c>
      <c r="P135" s="47">
        <v>3.0757361583201748E-2</v>
      </c>
    </row>
    <row r="136" spans="1:28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9" t="str">
        <f>+P123</f>
        <v>Source : MKG_destination - Décembre 2024</v>
      </c>
    </row>
    <row r="138" spans="1:28" ht="13.5" customHeight="1">
      <c r="C138" s="4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6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1" manualBreakCount="1">
    <brk id="71" min="1" max="25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3624A-8A6D-4B81-A6F4-F0EFBD8C7323}">
  <sheetPr>
    <tabColor rgb="FF1B4395"/>
  </sheetPr>
  <dimension ref="A1:AE349"/>
  <sheetViews>
    <sheetView tabSelected="1" view="pageBreakPreview" topLeftCell="B1" zoomScale="80" zoomScaleNormal="85" zoomScaleSheetLayoutView="80" workbookViewId="0">
      <selection activeCell="F139" sqref="F139"/>
    </sheetView>
  </sheetViews>
  <sheetFormatPr baseColWidth="10" defaultColWidth="10.77734375" defaultRowHeight="13.2"/>
  <cols>
    <col min="1" max="1" width="57.44140625" style="21" customWidth="1"/>
    <col min="2" max="2" width="1.5546875" style="21" customWidth="1"/>
    <col min="3" max="3" width="35.21875" style="21" customWidth="1"/>
    <col min="4" max="15" width="8.44140625" style="22" customWidth="1"/>
    <col min="16" max="16" width="17" style="22" customWidth="1"/>
    <col min="17" max="17" width="1.5546875" style="21" customWidth="1"/>
    <col min="18" max="29" width="10" style="22" customWidth="1"/>
    <col min="30" max="257" width="10.77734375" style="21"/>
    <col min="258" max="258" width="1.5546875" style="21" customWidth="1"/>
    <col min="259" max="259" width="35.21875" style="21" customWidth="1"/>
    <col min="260" max="271" width="8.44140625" style="21" customWidth="1"/>
    <col min="272" max="272" width="17" style="21" customWidth="1"/>
    <col min="273" max="273" width="1.5546875" style="21" customWidth="1"/>
    <col min="274" max="285" width="10" style="21" customWidth="1"/>
    <col min="286" max="513" width="10.77734375" style="21"/>
    <col min="514" max="514" width="1.5546875" style="21" customWidth="1"/>
    <col min="515" max="515" width="35.21875" style="21" customWidth="1"/>
    <col min="516" max="527" width="8.44140625" style="21" customWidth="1"/>
    <col min="528" max="528" width="17" style="21" customWidth="1"/>
    <col min="529" max="529" width="1.5546875" style="21" customWidth="1"/>
    <col min="530" max="541" width="10" style="21" customWidth="1"/>
    <col min="542" max="769" width="10.77734375" style="21"/>
    <col min="770" max="770" width="1.5546875" style="21" customWidth="1"/>
    <col min="771" max="771" width="35.21875" style="21" customWidth="1"/>
    <col min="772" max="783" width="8.44140625" style="21" customWidth="1"/>
    <col min="784" max="784" width="17" style="21" customWidth="1"/>
    <col min="785" max="785" width="1.5546875" style="21" customWidth="1"/>
    <col min="786" max="797" width="10" style="21" customWidth="1"/>
    <col min="798" max="1025" width="10.77734375" style="21"/>
    <col min="1026" max="1026" width="1.5546875" style="21" customWidth="1"/>
    <col min="1027" max="1027" width="35.21875" style="21" customWidth="1"/>
    <col min="1028" max="1039" width="8.44140625" style="21" customWidth="1"/>
    <col min="1040" max="1040" width="17" style="21" customWidth="1"/>
    <col min="1041" max="1041" width="1.5546875" style="21" customWidth="1"/>
    <col min="1042" max="1053" width="10" style="21" customWidth="1"/>
    <col min="1054" max="1281" width="10.77734375" style="21"/>
    <col min="1282" max="1282" width="1.5546875" style="21" customWidth="1"/>
    <col min="1283" max="1283" width="35.21875" style="21" customWidth="1"/>
    <col min="1284" max="1295" width="8.44140625" style="21" customWidth="1"/>
    <col min="1296" max="1296" width="17" style="21" customWidth="1"/>
    <col min="1297" max="1297" width="1.5546875" style="21" customWidth="1"/>
    <col min="1298" max="1309" width="10" style="21" customWidth="1"/>
    <col min="1310" max="1537" width="10.77734375" style="21"/>
    <col min="1538" max="1538" width="1.5546875" style="21" customWidth="1"/>
    <col min="1539" max="1539" width="35.21875" style="21" customWidth="1"/>
    <col min="1540" max="1551" width="8.44140625" style="21" customWidth="1"/>
    <col min="1552" max="1552" width="17" style="21" customWidth="1"/>
    <col min="1553" max="1553" width="1.5546875" style="21" customWidth="1"/>
    <col min="1554" max="1565" width="10" style="21" customWidth="1"/>
    <col min="1566" max="1793" width="10.77734375" style="21"/>
    <col min="1794" max="1794" width="1.5546875" style="21" customWidth="1"/>
    <col min="1795" max="1795" width="35.21875" style="21" customWidth="1"/>
    <col min="1796" max="1807" width="8.44140625" style="21" customWidth="1"/>
    <col min="1808" max="1808" width="17" style="21" customWidth="1"/>
    <col min="1809" max="1809" width="1.5546875" style="21" customWidth="1"/>
    <col min="1810" max="1821" width="10" style="21" customWidth="1"/>
    <col min="1822" max="2049" width="10.77734375" style="21"/>
    <col min="2050" max="2050" width="1.5546875" style="21" customWidth="1"/>
    <col min="2051" max="2051" width="35.21875" style="21" customWidth="1"/>
    <col min="2052" max="2063" width="8.44140625" style="21" customWidth="1"/>
    <col min="2064" max="2064" width="17" style="21" customWidth="1"/>
    <col min="2065" max="2065" width="1.5546875" style="21" customWidth="1"/>
    <col min="2066" max="2077" width="10" style="21" customWidth="1"/>
    <col min="2078" max="2305" width="10.77734375" style="21"/>
    <col min="2306" max="2306" width="1.5546875" style="21" customWidth="1"/>
    <col min="2307" max="2307" width="35.21875" style="21" customWidth="1"/>
    <col min="2308" max="2319" width="8.44140625" style="21" customWidth="1"/>
    <col min="2320" max="2320" width="17" style="21" customWidth="1"/>
    <col min="2321" max="2321" width="1.5546875" style="21" customWidth="1"/>
    <col min="2322" max="2333" width="10" style="21" customWidth="1"/>
    <col min="2334" max="2561" width="10.77734375" style="21"/>
    <col min="2562" max="2562" width="1.5546875" style="21" customWidth="1"/>
    <col min="2563" max="2563" width="35.21875" style="21" customWidth="1"/>
    <col min="2564" max="2575" width="8.44140625" style="21" customWidth="1"/>
    <col min="2576" max="2576" width="17" style="21" customWidth="1"/>
    <col min="2577" max="2577" width="1.5546875" style="21" customWidth="1"/>
    <col min="2578" max="2589" width="10" style="21" customWidth="1"/>
    <col min="2590" max="2817" width="10.77734375" style="21"/>
    <col min="2818" max="2818" width="1.5546875" style="21" customWidth="1"/>
    <col min="2819" max="2819" width="35.21875" style="21" customWidth="1"/>
    <col min="2820" max="2831" width="8.44140625" style="21" customWidth="1"/>
    <col min="2832" max="2832" width="17" style="21" customWidth="1"/>
    <col min="2833" max="2833" width="1.5546875" style="21" customWidth="1"/>
    <col min="2834" max="2845" width="10" style="21" customWidth="1"/>
    <col min="2846" max="3073" width="10.77734375" style="21"/>
    <col min="3074" max="3074" width="1.5546875" style="21" customWidth="1"/>
    <col min="3075" max="3075" width="35.21875" style="21" customWidth="1"/>
    <col min="3076" max="3087" width="8.44140625" style="21" customWidth="1"/>
    <col min="3088" max="3088" width="17" style="21" customWidth="1"/>
    <col min="3089" max="3089" width="1.5546875" style="21" customWidth="1"/>
    <col min="3090" max="3101" width="10" style="21" customWidth="1"/>
    <col min="3102" max="3329" width="10.77734375" style="21"/>
    <col min="3330" max="3330" width="1.5546875" style="21" customWidth="1"/>
    <col min="3331" max="3331" width="35.21875" style="21" customWidth="1"/>
    <col min="3332" max="3343" width="8.44140625" style="21" customWidth="1"/>
    <col min="3344" max="3344" width="17" style="21" customWidth="1"/>
    <col min="3345" max="3345" width="1.5546875" style="21" customWidth="1"/>
    <col min="3346" max="3357" width="10" style="21" customWidth="1"/>
    <col min="3358" max="3585" width="10.77734375" style="21"/>
    <col min="3586" max="3586" width="1.5546875" style="21" customWidth="1"/>
    <col min="3587" max="3587" width="35.21875" style="21" customWidth="1"/>
    <col min="3588" max="3599" width="8.44140625" style="21" customWidth="1"/>
    <col min="3600" max="3600" width="17" style="21" customWidth="1"/>
    <col min="3601" max="3601" width="1.5546875" style="21" customWidth="1"/>
    <col min="3602" max="3613" width="10" style="21" customWidth="1"/>
    <col min="3614" max="3841" width="10.77734375" style="21"/>
    <col min="3842" max="3842" width="1.5546875" style="21" customWidth="1"/>
    <col min="3843" max="3843" width="35.21875" style="21" customWidth="1"/>
    <col min="3844" max="3855" width="8.44140625" style="21" customWidth="1"/>
    <col min="3856" max="3856" width="17" style="21" customWidth="1"/>
    <col min="3857" max="3857" width="1.5546875" style="21" customWidth="1"/>
    <col min="3858" max="3869" width="10" style="21" customWidth="1"/>
    <col min="3870" max="4097" width="10.77734375" style="21"/>
    <col min="4098" max="4098" width="1.5546875" style="21" customWidth="1"/>
    <col min="4099" max="4099" width="35.21875" style="21" customWidth="1"/>
    <col min="4100" max="4111" width="8.44140625" style="21" customWidth="1"/>
    <col min="4112" max="4112" width="17" style="21" customWidth="1"/>
    <col min="4113" max="4113" width="1.5546875" style="21" customWidth="1"/>
    <col min="4114" max="4125" width="10" style="21" customWidth="1"/>
    <col min="4126" max="4353" width="10.77734375" style="21"/>
    <col min="4354" max="4354" width="1.5546875" style="21" customWidth="1"/>
    <col min="4355" max="4355" width="35.21875" style="21" customWidth="1"/>
    <col min="4356" max="4367" width="8.44140625" style="21" customWidth="1"/>
    <col min="4368" max="4368" width="17" style="21" customWidth="1"/>
    <col min="4369" max="4369" width="1.5546875" style="21" customWidth="1"/>
    <col min="4370" max="4381" width="10" style="21" customWidth="1"/>
    <col min="4382" max="4609" width="10.77734375" style="21"/>
    <col min="4610" max="4610" width="1.5546875" style="21" customWidth="1"/>
    <col min="4611" max="4611" width="35.21875" style="21" customWidth="1"/>
    <col min="4612" max="4623" width="8.44140625" style="21" customWidth="1"/>
    <col min="4624" max="4624" width="17" style="21" customWidth="1"/>
    <col min="4625" max="4625" width="1.5546875" style="21" customWidth="1"/>
    <col min="4626" max="4637" width="10" style="21" customWidth="1"/>
    <col min="4638" max="4865" width="10.77734375" style="21"/>
    <col min="4866" max="4866" width="1.5546875" style="21" customWidth="1"/>
    <col min="4867" max="4867" width="35.21875" style="21" customWidth="1"/>
    <col min="4868" max="4879" width="8.44140625" style="21" customWidth="1"/>
    <col min="4880" max="4880" width="17" style="21" customWidth="1"/>
    <col min="4881" max="4881" width="1.5546875" style="21" customWidth="1"/>
    <col min="4882" max="4893" width="10" style="21" customWidth="1"/>
    <col min="4894" max="5121" width="10.77734375" style="21"/>
    <col min="5122" max="5122" width="1.5546875" style="21" customWidth="1"/>
    <col min="5123" max="5123" width="35.21875" style="21" customWidth="1"/>
    <col min="5124" max="5135" width="8.44140625" style="21" customWidth="1"/>
    <col min="5136" max="5136" width="17" style="21" customWidth="1"/>
    <col min="5137" max="5137" width="1.5546875" style="21" customWidth="1"/>
    <col min="5138" max="5149" width="10" style="21" customWidth="1"/>
    <col min="5150" max="5377" width="10.77734375" style="21"/>
    <col min="5378" max="5378" width="1.5546875" style="21" customWidth="1"/>
    <col min="5379" max="5379" width="35.21875" style="21" customWidth="1"/>
    <col min="5380" max="5391" width="8.44140625" style="21" customWidth="1"/>
    <col min="5392" max="5392" width="17" style="21" customWidth="1"/>
    <col min="5393" max="5393" width="1.5546875" style="21" customWidth="1"/>
    <col min="5394" max="5405" width="10" style="21" customWidth="1"/>
    <col min="5406" max="5633" width="10.77734375" style="21"/>
    <col min="5634" max="5634" width="1.5546875" style="21" customWidth="1"/>
    <col min="5635" max="5635" width="35.21875" style="21" customWidth="1"/>
    <col min="5636" max="5647" width="8.44140625" style="21" customWidth="1"/>
    <col min="5648" max="5648" width="17" style="21" customWidth="1"/>
    <col min="5649" max="5649" width="1.5546875" style="21" customWidth="1"/>
    <col min="5650" max="5661" width="10" style="21" customWidth="1"/>
    <col min="5662" max="5889" width="10.77734375" style="21"/>
    <col min="5890" max="5890" width="1.5546875" style="21" customWidth="1"/>
    <col min="5891" max="5891" width="35.21875" style="21" customWidth="1"/>
    <col min="5892" max="5903" width="8.44140625" style="21" customWidth="1"/>
    <col min="5904" max="5904" width="17" style="21" customWidth="1"/>
    <col min="5905" max="5905" width="1.5546875" style="21" customWidth="1"/>
    <col min="5906" max="5917" width="10" style="21" customWidth="1"/>
    <col min="5918" max="6145" width="10.77734375" style="21"/>
    <col min="6146" max="6146" width="1.5546875" style="21" customWidth="1"/>
    <col min="6147" max="6147" width="35.21875" style="21" customWidth="1"/>
    <col min="6148" max="6159" width="8.44140625" style="21" customWidth="1"/>
    <col min="6160" max="6160" width="17" style="21" customWidth="1"/>
    <col min="6161" max="6161" width="1.5546875" style="21" customWidth="1"/>
    <col min="6162" max="6173" width="10" style="21" customWidth="1"/>
    <col min="6174" max="6401" width="10.77734375" style="21"/>
    <col min="6402" max="6402" width="1.5546875" style="21" customWidth="1"/>
    <col min="6403" max="6403" width="35.21875" style="21" customWidth="1"/>
    <col min="6404" max="6415" width="8.44140625" style="21" customWidth="1"/>
    <col min="6416" max="6416" width="17" style="21" customWidth="1"/>
    <col min="6417" max="6417" width="1.5546875" style="21" customWidth="1"/>
    <col min="6418" max="6429" width="10" style="21" customWidth="1"/>
    <col min="6430" max="6657" width="10.77734375" style="21"/>
    <col min="6658" max="6658" width="1.5546875" style="21" customWidth="1"/>
    <col min="6659" max="6659" width="35.21875" style="21" customWidth="1"/>
    <col min="6660" max="6671" width="8.44140625" style="21" customWidth="1"/>
    <col min="6672" max="6672" width="17" style="21" customWidth="1"/>
    <col min="6673" max="6673" width="1.5546875" style="21" customWidth="1"/>
    <col min="6674" max="6685" width="10" style="21" customWidth="1"/>
    <col min="6686" max="6913" width="10.77734375" style="21"/>
    <col min="6914" max="6914" width="1.5546875" style="21" customWidth="1"/>
    <col min="6915" max="6915" width="35.21875" style="21" customWidth="1"/>
    <col min="6916" max="6927" width="8.44140625" style="21" customWidth="1"/>
    <col min="6928" max="6928" width="17" style="21" customWidth="1"/>
    <col min="6929" max="6929" width="1.5546875" style="21" customWidth="1"/>
    <col min="6930" max="6941" width="10" style="21" customWidth="1"/>
    <col min="6942" max="7169" width="10.77734375" style="21"/>
    <col min="7170" max="7170" width="1.5546875" style="21" customWidth="1"/>
    <col min="7171" max="7171" width="35.21875" style="21" customWidth="1"/>
    <col min="7172" max="7183" width="8.44140625" style="21" customWidth="1"/>
    <col min="7184" max="7184" width="17" style="21" customWidth="1"/>
    <col min="7185" max="7185" width="1.5546875" style="21" customWidth="1"/>
    <col min="7186" max="7197" width="10" style="21" customWidth="1"/>
    <col min="7198" max="7425" width="10.77734375" style="21"/>
    <col min="7426" max="7426" width="1.5546875" style="21" customWidth="1"/>
    <col min="7427" max="7427" width="35.21875" style="21" customWidth="1"/>
    <col min="7428" max="7439" width="8.44140625" style="21" customWidth="1"/>
    <col min="7440" max="7440" width="17" style="21" customWidth="1"/>
    <col min="7441" max="7441" width="1.5546875" style="21" customWidth="1"/>
    <col min="7442" max="7453" width="10" style="21" customWidth="1"/>
    <col min="7454" max="7681" width="10.77734375" style="21"/>
    <col min="7682" max="7682" width="1.5546875" style="21" customWidth="1"/>
    <col min="7683" max="7683" width="35.21875" style="21" customWidth="1"/>
    <col min="7684" max="7695" width="8.44140625" style="21" customWidth="1"/>
    <col min="7696" max="7696" width="17" style="21" customWidth="1"/>
    <col min="7697" max="7697" width="1.5546875" style="21" customWidth="1"/>
    <col min="7698" max="7709" width="10" style="21" customWidth="1"/>
    <col min="7710" max="7937" width="10.77734375" style="21"/>
    <col min="7938" max="7938" width="1.5546875" style="21" customWidth="1"/>
    <col min="7939" max="7939" width="35.21875" style="21" customWidth="1"/>
    <col min="7940" max="7951" width="8.44140625" style="21" customWidth="1"/>
    <col min="7952" max="7952" width="17" style="21" customWidth="1"/>
    <col min="7953" max="7953" width="1.5546875" style="21" customWidth="1"/>
    <col min="7954" max="7965" width="10" style="21" customWidth="1"/>
    <col min="7966" max="8193" width="10.77734375" style="21"/>
    <col min="8194" max="8194" width="1.5546875" style="21" customWidth="1"/>
    <col min="8195" max="8195" width="35.21875" style="21" customWidth="1"/>
    <col min="8196" max="8207" width="8.44140625" style="21" customWidth="1"/>
    <col min="8208" max="8208" width="17" style="21" customWidth="1"/>
    <col min="8209" max="8209" width="1.5546875" style="21" customWidth="1"/>
    <col min="8210" max="8221" width="10" style="21" customWidth="1"/>
    <col min="8222" max="8449" width="10.77734375" style="21"/>
    <col min="8450" max="8450" width="1.5546875" style="21" customWidth="1"/>
    <col min="8451" max="8451" width="35.21875" style="21" customWidth="1"/>
    <col min="8452" max="8463" width="8.44140625" style="21" customWidth="1"/>
    <col min="8464" max="8464" width="17" style="21" customWidth="1"/>
    <col min="8465" max="8465" width="1.5546875" style="21" customWidth="1"/>
    <col min="8466" max="8477" width="10" style="21" customWidth="1"/>
    <col min="8478" max="8705" width="10.77734375" style="21"/>
    <col min="8706" max="8706" width="1.5546875" style="21" customWidth="1"/>
    <col min="8707" max="8707" width="35.21875" style="21" customWidth="1"/>
    <col min="8708" max="8719" width="8.44140625" style="21" customWidth="1"/>
    <col min="8720" max="8720" width="17" style="21" customWidth="1"/>
    <col min="8721" max="8721" width="1.5546875" style="21" customWidth="1"/>
    <col min="8722" max="8733" width="10" style="21" customWidth="1"/>
    <col min="8734" max="8961" width="10.77734375" style="21"/>
    <col min="8962" max="8962" width="1.5546875" style="21" customWidth="1"/>
    <col min="8963" max="8963" width="35.21875" style="21" customWidth="1"/>
    <col min="8964" max="8975" width="8.44140625" style="21" customWidth="1"/>
    <col min="8976" max="8976" width="17" style="21" customWidth="1"/>
    <col min="8977" max="8977" width="1.5546875" style="21" customWidth="1"/>
    <col min="8978" max="8989" width="10" style="21" customWidth="1"/>
    <col min="8990" max="9217" width="10.77734375" style="21"/>
    <col min="9218" max="9218" width="1.5546875" style="21" customWidth="1"/>
    <col min="9219" max="9219" width="35.21875" style="21" customWidth="1"/>
    <col min="9220" max="9231" width="8.44140625" style="21" customWidth="1"/>
    <col min="9232" max="9232" width="17" style="21" customWidth="1"/>
    <col min="9233" max="9233" width="1.5546875" style="21" customWidth="1"/>
    <col min="9234" max="9245" width="10" style="21" customWidth="1"/>
    <col min="9246" max="9473" width="10.77734375" style="21"/>
    <col min="9474" max="9474" width="1.5546875" style="21" customWidth="1"/>
    <col min="9475" max="9475" width="35.21875" style="21" customWidth="1"/>
    <col min="9476" max="9487" width="8.44140625" style="21" customWidth="1"/>
    <col min="9488" max="9488" width="17" style="21" customWidth="1"/>
    <col min="9489" max="9489" width="1.5546875" style="21" customWidth="1"/>
    <col min="9490" max="9501" width="10" style="21" customWidth="1"/>
    <col min="9502" max="9729" width="10.77734375" style="21"/>
    <col min="9730" max="9730" width="1.5546875" style="21" customWidth="1"/>
    <col min="9731" max="9731" width="35.21875" style="21" customWidth="1"/>
    <col min="9732" max="9743" width="8.44140625" style="21" customWidth="1"/>
    <col min="9744" max="9744" width="17" style="21" customWidth="1"/>
    <col min="9745" max="9745" width="1.5546875" style="21" customWidth="1"/>
    <col min="9746" max="9757" width="10" style="21" customWidth="1"/>
    <col min="9758" max="9985" width="10.77734375" style="21"/>
    <col min="9986" max="9986" width="1.5546875" style="21" customWidth="1"/>
    <col min="9987" max="9987" width="35.21875" style="21" customWidth="1"/>
    <col min="9988" max="9999" width="8.44140625" style="21" customWidth="1"/>
    <col min="10000" max="10000" width="17" style="21" customWidth="1"/>
    <col min="10001" max="10001" width="1.5546875" style="21" customWidth="1"/>
    <col min="10002" max="10013" width="10" style="21" customWidth="1"/>
    <col min="10014" max="10241" width="10.77734375" style="21"/>
    <col min="10242" max="10242" width="1.5546875" style="21" customWidth="1"/>
    <col min="10243" max="10243" width="35.21875" style="21" customWidth="1"/>
    <col min="10244" max="10255" width="8.44140625" style="21" customWidth="1"/>
    <col min="10256" max="10256" width="17" style="21" customWidth="1"/>
    <col min="10257" max="10257" width="1.5546875" style="21" customWidth="1"/>
    <col min="10258" max="10269" width="10" style="21" customWidth="1"/>
    <col min="10270" max="10497" width="10.77734375" style="21"/>
    <col min="10498" max="10498" width="1.5546875" style="21" customWidth="1"/>
    <col min="10499" max="10499" width="35.21875" style="21" customWidth="1"/>
    <col min="10500" max="10511" width="8.44140625" style="21" customWidth="1"/>
    <col min="10512" max="10512" width="17" style="21" customWidth="1"/>
    <col min="10513" max="10513" width="1.5546875" style="21" customWidth="1"/>
    <col min="10514" max="10525" width="10" style="21" customWidth="1"/>
    <col min="10526" max="10753" width="10.77734375" style="21"/>
    <col min="10754" max="10754" width="1.5546875" style="21" customWidth="1"/>
    <col min="10755" max="10755" width="35.21875" style="21" customWidth="1"/>
    <col min="10756" max="10767" width="8.44140625" style="21" customWidth="1"/>
    <col min="10768" max="10768" width="17" style="21" customWidth="1"/>
    <col min="10769" max="10769" width="1.5546875" style="21" customWidth="1"/>
    <col min="10770" max="10781" width="10" style="21" customWidth="1"/>
    <col min="10782" max="11009" width="10.77734375" style="21"/>
    <col min="11010" max="11010" width="1.5546875" style="21" customWidth="1"/>
    <col min="11011" max="11011" width="35.21875" style="21" customWidth="1"/>
    <col min="11012" max="11023" width="8.44140625" style="21" customWidth="1"/>
    <col min="11024" max="11024" width="17" style="21" customWidth="1"/>
    <col min="11025" max="11025" width="1.5546875" style="21" customWidth="1"/>
    <col min="11026" max="11037" width="10" style="21" customWidth="1"/>
    <col min="11038" max="11265" width="10.77734375" style="21"/>
    <col min="11266" max="11266" width="1.5546875" style="21" customWidth="1"/>
    <col min="11267" max="11267" width="35.21875" style="21" customWidth="1"/>
    <col min="11268" max="11279" width="8.44140625" style="21" customWidth="1"/>
    <col min="11280" max="11280" width="17" style="21" customWidth="1"/>
    <col min="11281" max="11281" width="1.5546875" style="21" customWidth="1"/>
    <col min="11282" max="11293" width="10" style="21" customWidth="1"/>
    <col min="11294" max="11521" width="10.77734375" style="21"/>
    <col min="11522" max="11522" width="1.5546875" style="21" customWidth="1"/>
    <col min="11523" max="11523" width="35.21875" style="21" customWidth="1"/>
    <col min="11524" max="11535" width="8.44140625" style="21" customWidth="1"/>
    <col min="11536" max="11536" width="17" style="21" customWidth="1"/>
    <col min="11537" max="11537" width="1.5546875" style="21" customWidth="1"/>
    <col min="11538" max="11549" width="10" style="21" customWidth="1"/>
    <col min="11550" max="11777" width="10.77734375" style="21"/>
    <col min="11778" max="11778" width="1.5546875" style="21" customWidth="1"/>
    <col min="11779" max="11779" width="35.21875" style="21" customWidth="1"/>
    <col min="11780" max="11791" width="8.44140625" style="21" customWidth="1"/>
    <col min="11792" max="11792" width="17" style="21" customWidth="1"/>
    <col min="11793" max="11793" width="1.5546875" style="21" customWidth="1"/>
    <col min="11794" max="11805" width="10" style="21" customWidth="1"/>
    <col min="11806" max="12033" width="10.77734375" style="21"/>
    <col min="12034" max="12034" width="1.5546875" style="21" customWidth="1"/>
    <col min="12035" max="12035" width="35.21875" style="21" customWidth="1"/>
    <col min="12036" max="12047" width="8.44140625" style="21" customWidth="1"/>
    <col min="12048" max="12048" width="17" style="21" customWidth="1"/>
    <col min="12049" max="12049" width="1.5546875" style="21" customWidth="1"/>
    <col min="12050" max="12061" width="10" style="21" customWidth="1"/>
    <col min="12062" max="12289" width="10.77734375" style="21"/>
    <col min="12290" max="12290" width="1.5546875" style="21" customWidth="1"/>
    <col min="12291" max="12291" width="35.21875" style="21" customWidth="1"/>
    <col min="12292" max="12303" width="8.44140625" style="21" customWidth="1"/>
    <col min="12304" max="12304" width="17" style="21" customWidth="1"/>
    <col min="12305" max="12305" width="1.5546875" style="21" customWidth="1"/>
    <col min="12306" max="12317" width="10" style="21" customWidth="1"/>
    <col min="12318" max="12545" width="10.77734375" style="21"/>
    <col min="12546" max="12546" width="1.5546875" style="21" customWidth="1"/>
    <col min="12547" max="12547" width="35.21875" style="21" customWidth="1"/>
    <col min="12548" max="12559" width="8.44140625" style="21" customWidth="1"/>
    <col min="12560" max="12560" width="17" style="21" customWidth="1"/>
    <col min="12561" max="12561" width="1.5546875" style="21" customWidth="1"/>
    <col min="12562" max="12573" width="10" style="21" customWidth="1"/>
    <col min="12574" max="12801" width="10.77734375" style="21"/>
    <col min="12802" max="12802" width="1.5546875" style="21" customWidth="1"/>
    <col min="12803" max="12803" width="35.21875" style="21" customWidth="1"/>
    <col min="12804" max="12815" width="8.44140625" style="21" customWidth="1"/>
    <col min="12816" max="12816" width="17" style="21" customWidth="1"/>
    <col min="12817" max="12817" width="1.5546875" style="21" customWidth="1"/>
    <col min="12818" max="12829" width="10" style="21" customWidth="1"/>
    <col min="12830" max="13057" width="10.77734375" style="21"/>
    <col min="13058" max="13058" width="1.5546875" style="21" customWidth="1"/>
    <col min="13059" max="13059" width="35.21875" style="21" customWidth="1"/>
    <col min="13060" max="13071" width="8.44140625" style="21" customWidth="1"/>
    <col min="13072" max="13072" width="17" style="21" customWidth="1"/>
    <col min="13073" max="13073" width="1.5546875" style="21" customWidth="1"/>
    <col min="13074" max="13085" width="10" style="21" customWidth="1"/>
    <col min="13086" max="13313" width="10.77734375" style="21"/>
    <col min="13314" max="13314" width="1.5546875" style="21" customWidth="1"/>
    <col min="13315" max="13315" width="35.21875" style="21" customWidth="1"/>
    <col min="13316" max="13327" width="8.44140625" style="21" customWidth="1"/>
    <col min="13328" max="13328" width="17" style="21" customWidth="1"/>
    <col min="13329" max="13329" width="1.5546875" style="21" customWidth="1"/>
    <col min="13330" max="13341" width="10" style="21" customWidth="1"/>
    <col min="13342" max="13569" width="10.77734375" style="21"/>
    <col min="13570" max="13570" width="1.5546875" style="21" customWidth="1"/>
    <col min="13571" max="13571" width="35.21875" style="21" customWidth="1"/>
    <col min="13572" max="13583" width="8.44140625" style="21" customWidth="1"/>
    <col min="13584" max="13584" width="17" style="21" customWidth="1"/>
    <col min="13585" max="13585" width="1.5546875" style="21" customWidth="1"/>
    <col min="13586" max="13597" width="10" style="21" customWidth="1"/>
    <col min="13598" max="13825" width="10.77734375" style="21"/>
    <col min="13826" max="13826" width="1.5546875" style="21" customWidth="1"/>
    <col min="13827" max="13827" width="35.21875" style="21" customWidth="1"/>
    <col min="13828" max="13839" width="8.44140625" style="21" customWidth="1"/>
    <col min="13840" max="13840" width="17" style="21" customWidth="1"/>
    <col min="13841" max="13841" width="1.5546875" style="21" customWidth="1"/>
    <col min="13842" max="13853" width="10" style="21" customWidth="1"/>
    <col min="13854" max="14081" width="10.77734375" style="21"/>
    <col min="14082" max="14082" width="1.5546875" style="21" customWidth="1"/>
    <col min="14083" max="14083" width="35.21875" style="21" customWidth="1"/>
    <col min="14084" max="14095" width="8.44140625" style="21" customWidth="1"/>
    <col min="14096" max="14096" width="17" style="21" customWidth="1"/>
    <col min="14097" max="14097" width="1.5546875" style="21" customWidth="1"/>
    <col min="14098" max="14109" width="10" style="21" customWidth="1"/>
    <col min="14110" max="14337" width="10.77734375" style="21"/>
    <col min="14338" max="14338" width="1.5546875" style="21" customWidth="1"/>
    <col min="14339" max="14339" width="35.21875" style="21" customWidth="1"/>
    <col min="14340" max="14351" width="8.44140625" style="21" customWidth="1"/>
    <col min="14352" max="14352" width="17" style="21" customWidth="1"/>
    <col min="14353" max="14353" width="1.5546875" style="21" customWidth="1"/>
    <col min="14354" max="14365" width="10" style="21" customWidth="1"/>
    <col min="14366" max="14593" width="10.77734375" style="21"/>
    <col min="14594" max="14594" width="1.5546875" style="21" customWidth="1"/>
    <col min="14595" max="14595" width="35.21875" style="21" customWidth="1"/>
    <col min="14596" max="14607" width="8.44140625" style="21" customWidth="1"/>
    <col min="14608" max="14608" width="17" style="21" customWidth="1"/>
    <col min="14609" max="14609" width="1.5546875" style="21" customWidth="1"/>
    <col min="14610" max="14621" width="10" style="21" customWidth="1"/>
    <col min="14622" max="14849" width="10.77734375" style="21"/>
    <col min="14850" max="14850" width="1.5546875" style="21" customWidth="1"/>
    <col min="14851" max="14851" width="35.21875" style="21" customWidth="1"/>
    <col min="14852" max="14863" width="8.44140625" style="21" customWidth="1"/>
    <col min="14864" max="14864" width="17" style="21" customWidth="1"/>
    <col min="14865" max="14865" width="1.5546875" style="21" customWidth="1"/>
    <col min="14866" max="14877" width="10" style="21" customWidth="1"/>
    <col min="14878" max="15105" width="10.77734375" style="21"/>
    <col min="15106" max="15106" width="1.5546875" style="21" customWidth="1"/>
    <col min="15107" max="15107" width="35.21875" style="21" customWidth="1"/>
    <col min="15108" max="15119" width="8.44140625" style="21" customWidth="1"/>
    <col min="15120" max="15120" width="17" style="21" customWidth="1"/>
    <col min="15121" max="15121" width="1.5546875" style="21" customWidth="1"/>
    <col min="15122" max="15133" width="10" style="21" customWidth="1"/>
    <col min="15134" max="15361" width="10.77734375" style="21"/>
    <col min="15362" max="15362" width="1.5546875" style="21" customWidth="1"/>
    <col min="15363" max="15363" width="35.21875" style="21" customWidth="1"/>
    <col min="15364" max="15375" width="8.44140625" style="21" customWidth="1"/>
    <col min="15376" max="15376" width="17" style="21" customWidth="1"/>
    <col min="15377" max="15377" width="1.5546875" style="21" customWidth="1"/>
    <col min="15378" max="15389" width="10" style="21" customWidth="1"/>
    <col min="15390" max="15617" width="10.77734375" style="21"/>
    <col min="15618" max="15618" width="1.5546875" style="21" customWidth="1"/>
    <col min="15619" max="15619" width="35.21875" style="21" customWidth="1"/>
    <col min="15620" max="15631" width="8.44140625" style="21" customWidth="1"/>
    <col min="15632" max="15632" width="17" style="21" customWidth="1"/>
    <col min="15633" max="15633" width="1.5546875" style="21" customWidth="1"/>
    <col min="15634" max="15645" width="10" style="21" customWidth="1"/>
    <col min="15646" max="15873" width="10.77734375" style="21"/>
    <col min="15874" max="15874" width="1.5546875" style="21" customWidth="1"/>
    <col min="15875" max="15875" width="35.21875" style="21" customWidth="1"/>
    <col min="15876" max="15887" width="8.44140625" style="21" customWidth="1"/>
    <col min="15888" max="15888" width="17" style="21" customWidth="1"/>
    <col min="15889" max="15889" width="1.5546875" style="21" customWidth="1"/>
    <col min="15890" max="15901" width="10" style="21" customWidth="1"/>
    <col min="15902" max="16129" width="10.77734375" style="21"/>
    <col min="16130" max="16130" width="1.5546875" style="21" customWidth="1"/>
    <col min="16131" max="16131" width="35.21875" style="21" customWidth="1"/>
    <col min="16132" max="16143" width="8.44140625" style="21" customWidth="1"/>
    <col min="16144" max="16144" width="17" style="21" customWidth="1"/>
    <col min="16145" max="16145" width="1.5546875" style="21" customWidth="1"/>
    <col min="16146" max="16157" width="10" style="21" customWidth="1"/>
    <col min="16158" max="16384" width="10.77734375" style="21"/>
  </cols>
  <sheetData>
    <row r="1" spans="1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31" ht="24.6">
      <c r="B5" s="43" t="s">
        <v>67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3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</row>
    <row r="8" spans="1:31" ht="16.5" customHeight="1">
      <c r="A8" s="21" t="s">
        <v>84</v>
      </c>
      <c r="C8" s="18" t="s">
        <v>4</v>
      </c>
      <c r="D8" s="19">
        <v>0.55692836614649088</v>
      </c>
      <c r="E8" s="19">
        <v>0.52349576627600514</v>
      </c>
      <c r="F8" s="19">
        <v>0.66757540759044887</v>
      </c>
      <c r="G8" s="19">
        <v>0.70448237579794615</v>
      </c>
      <c r="H8" s="19">
        <v>0.73738282613950745</v>
      </c>
      <c r="I8" s="19">
        <v>0.73553443388360851</v>
      </c>
      <c r="J8" s="19">
        <v>0.72792833928715317</v>
      </c>
      <c r="K8" s="19">
        <v>0.71069807418549058</v>
      </c>
      <c r="L8" s="19">
        <v>0.79207604773799611</v>
      </c>
      <c r="M8" s="19">
        <v>0.78395691762241149</v>
      </c>
      <c r="N8" s="19">
        <v>0.6992089925062448</v>
      </c>
      <c r="O8" s="19">
        <v>0.66386881899492356</v>
      </c>
      <c r="P8" s="19">
        <v>0.69207571164174364</v>
      </c>
    </row>
    <row r="9" spans="1:31" ht="16.5" customHeight="1">
      <c r="A9" s="21" t="s">
        <v>85</v>
      </c>
      <c r="C9" s="18" t="s">
        <v>5</v>
      </c>
      <c r="D9" s="20">
        <v>61.214389261062216</v>
      </c>
      <c r="E9" s="20">
        <v>62.1895305344853</v>
      </c>
      <c r="F9" s="20">
        <v>67.288028434865922</v>
      </c>
      <c r="G9" s="20">
        <v>61.61091210725894</v>
      </c>
      <c r="H9" s="20">
        <v>66.630011741444619</v>
      </c>
      <c r="I9" s="20">
        <v>77.070073986435432</v>
      </c>
      <c r="J9" s="20">
        <v>87.845440476657203</v>
      </c>
      <c r="K9" s="20">
        <v>97.848128587372443</v>
      </c>
      <c r="L9" s="20">
        <v>74.982907683918214</v>
      </c>
      <c r="M9" s="20">
        <v>76.606831236616699</v>
      </c>
      <c r="N9" s="20">
        <v>60.885473804827825</v>
      </c>
      <c r="O9" s="20">
        <v>59.77516533584599</v>
      </c>
      <c r="P9" s="46">
        <v>71.835747028671634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1:31" ht="16.5" customHeight="1">
      <c r="A10" s="21" t="s">
        <v>86</v>
      </c>
      <c r="C10" s="18" t="s">
        <v>6</v>
      </c>
      <c r="D10" s="20">
        <v>34.092029795818675</v>
      </c>
      <c r="E10" s="20">
        <v>32.555955941495405</v>
      </c>
      <c r="F10" s="20">
        <v>44.919833008363327</v>
      </c>
      <c r="G10" s="20">
        <v>43.403801736400219</v>
      </c>
      <c r="H10" s="20">
        <v>49.131826363614998</v>
      </c>
      <c r="I10" s="20">
        <v>56.6876932389806</v>
      </c>
      <c r="J10" s="20">
        <v>63.94518560012154</v>
      </c>
      <c r="K10" s="20">
        <v>69.540476549699846</v>
      </c>
      <c r="L10" s="20">
        <v>59.392165166180959</v>
      </c>
      <c r="M10" s="20">
        <v>60.056455285078293</v>
      </c>
      <c r="N10" s="20">
        <v>42.571670797339024</v>
      </c>
      <c r="O10" s="20">
        <v>39.682868416734372</v>
      </c>
      <c r="P10" s="46">
        <v>49.715775746184185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31" ht="6" customHeight="1"/>
    <row r="12" spans="1:31" ht="6" customHeight="1">
      <c r="D12" s="23"/>
      <c r="E12" s="23"/>
      <c r="F12" s="23"/>
      <c r="G12" s="23"/>
      <c r="H12" s="23"/>
      <c r="I12" s="23"/>
      <c r="J12" s="23"/>
    </row>
    <row r="13" spans="1:31" ht="16.5" customHeight="1">
      <c r="C13" s="24" t="s">
        <v>7</v>
      </c>
    </row>
    <row r="14" spans="1:31" ht="16.5" customHeight="1">
      <c r="A14" s="21" t="s">
        <v>87</v>
      </c>
      <c r="C14" s="25" t="s">
        <v>8</v>
      </c>
      <c r="D14" s="26">
        <v>-5.3906690661008287</v>
      </c>
      <c r="E14" s="26">
        <v>-6.5908896505010635</v>
      </c>
      <c r="F14" s="26">
        <v>1.1025758104805217</v>
      </c>
      <c r="G14" s="26">
        <v>-3.9897307799056314</v>
      </c>
      <c r="H14" s="26">
        <v>-1.3187934785528155</v>
      </c>
      <c r="I14" s="26">
        <v>-13.791824444001065</v>
      </c>
      <c r="J14" s="26">
        <v>-0.18130052912894712</v>
      </c>
      <c r="K14" s="26">
        <v>9.954070532620662</v>
      </c>
      <c r="L14" s="26">
        <v>3.5456563974465727</v>
      </c>
      <c r="M14" s="26">
        <v>4.5083398243399353</v>
      </c>
      <c r="N14" s="26">
        <v>5.2941992783791303</v>
      </c>
      <c r="O14" s="26">
        <v>4.9649485643683988</v>
      </c>
      <c r="P14" s="26">
        <v>-0.16099156323315933</v>
      </c>
    </row>
    <row r="15" spans="1:31" ht="16.5" customHeight="1">
      <c r="A15" s="21" t="s">
        <v>88</v>
      </c>
      <c r="C15" s="25" t="s">
        <v>9</v>
      </c>
      <c r="D15" s="47">
        <v>-1.2644941759785366E-2</v>
      </c>
      <c r="E15" s="47">
        <v>3.7300639637658506E-3</v>
      </c>
      <c r="F15" s="47">
        <v>5.2710689008478306E-2</v>
      </c>
      <c r="G15" s="47">
        <v>-0.112052026309438</v>
      </c>
      <c r="H15" s="47">
        <v>-7.8031932958718686E-2</v>
      </c>
      <c r="I15" s="47">
        <v>-0.16260872901652712</v>
      </c>
      <c r="J15" s="47">
        <v>0.2359407083251901</v>
      </c>
      <c r="K15" s="47">
        <v>0.6819485538042902</v>
      </c>
      <c r="L15" s="47">
        <v>-4.5719441921157955E-2</v>
      </c>
      <c r="M15" s="47">
        <v>-1.7933744425036924E-2</v>
      </c>
      <c r="N15" s="47">
        <v>-5.8026605095398143E-2</v>
      </c>
      <c r="O15" s="47">
        <v>-3.7351719799501137E-2</v>
      </c>
      <c r="P15" s="47">
        <v>1.8620764433940229E-2</v>
      </c>
    </row>
    <row r="16" spans="1:31" ht="16.5" customHeight="1">
      <c r="A16" s="21" t="s">
        <v>89</v>
      </c>
      <c r="C16" s="25" t="s">
        <v>10</v>
      </c>
      <c r="D16" s="47">
        <v>-9.9779828836036755E-2</v>
      </c>
      <c r="E16" s="47">
        <v>-0.10850987080806729</v>
      </c>
      <c r="F16" s="47">
        <v>7.0389372441549192E-2</v>
      </c>
      <c r="G16" s="47">
        <v>-0.15964431609989982</v>
      </c>
      <c r="H16" s="47">
        <v>-9.4231411243077545E-2</v>
      </c>
      <c r="I16" s="47">
        <v>-0.2948328744906562</v>
      </c>
      <c r="J16" s="47">
        <v>0.23287007643546453</v>
      </c>
      <c r="K16" s="47">
        <v>0.95589165569401069</v>
      </c>
      <c r="L16" s="47">
        <v>-1.000120805068172E-3</v>
      </c>
      <c r="M16" s="47">
        <v>4.1988397782334319E-2</v>
      </c>
      <c r="N16" s="47">
        <v>1.9139564145766785E-2</v>
      </c>
      <c r="O16" s="47">
        <v>4.046248983626155E-2</v>
      </c>
      <c r="P16" s="47">
        <v>1.6256734637728254E-2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223</v>
      </c>
    </row>
    <row r="18" spans="1:3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53"/>
    </row>
    <row r="19" spans="1:31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53"/>
    </row>
    <row r="20" spans="1:3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</row>
    <row r="21" spans="1:31" ht="16.5" customHeight="1">
      <c r="A21" s="21" t="s">
        <v>90</v>
      </c>
      <c r="C21" s="18" t="s">
        <v>4</v>
      </c>
      <c r="D21" s="19">
        <v>0.65250377543926941</v>
      </c>
      <c r="E21" s="19">
        <v>0.63400148478099483</v>
      </c>
      <c r="F21" s="19">
        <v>0.74741552598832206</v>
      </c>
      <c r="G21" s="19">
        <v>0.71477752920705939</v>
      </c>
      <c r="H21" s="19">
        <v>0.73155007023399321</v>
      </c>
      <c r="I21" s="19">
        <v>0.71386913846802913</v>
      </c>
      <c r="J21" s="19">
        <v>0.69515385723200995</v>
      </c>
      <c r="K21" s="19">
        <v>0.65881394317759701</v>
      </c>
      <c r="L21" s="19">
        <v>0.79192054292366376</v>
      </c>
      <c r="M21" s="19">
        <v>0.79930033066564432</v>
      </c>
      <c r="N21" s="19">
        <v>0.68593484752735334</v>
      </c>
      <c r="O21" s="19">
        <v>0.64259179369188002</v>
      </c>
      <c r="P21" s="19">
        <v>0.70581197657578243</v>
      </c>
    </row>
    <row r="22" spans="1:31" ht="16.5" customHeight="1">
      <c r="A22" s="21" t="s">
        <v>91</v>
      </c>
      <c r="C22" s="18" t="s">
        <v>5</v>
      </c>
      <c r="D22" s="20">
        <v>82.35492049305671</v>
      </c>
      <c r="E22" s="20">
        <v>79.163724177047158</v>
      </c>
      <c r="F22" s="20">
        <v>87.247827693265137</v>
      </c>
      <c r="G22" s="20">
        <v>90.495020110283249</v>
      </c>
      <c r="H22" s="20">
        <v>88.316571262185519</v>
      </c>
      <c r="I22" s="20">
        <v>111.22510782417869</v>
      </c>
      <c r="J22" s="20">
        <v>132.15640456942839</v>
      </c>
      <c r="K22" s="20">
        <v>139.1619161939569</v>
      </c>
      <c r="L22" s="20">
        <v>107.71057366762581</v>
      </c>
      <c r="M22" s="20">
        <v>104.52338749793903</v>
      </c>
      <c r="N22" s="20">
        <v>83.189965530556208</v>
      </c>
      <c r="O22" s="20">
        <v>79.033335268623077</v>
      </c>
      <c r="P22" s="46">
        <v>99.070000641563055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92</v>
      </c>
      <c r="C23" s="18" t="s">
        <v>6</v>
      </c>
      <c r="D23" s="20">
        <v>53.736896547720356</v>
      </c>
      <c r="E23" s="20">
        <v>50.189918669041035</v>
      </c>
      <c r="F23" s="20">
        <v>65.210381026700247</v>
      </c>
      <c r="G23" s="20">
        <v>64.683806879971414</v>
      </c>
      <c r="H23" s="20">
        <v>64.60799390967729</v>
      </c>
      <c r="I23" s="20">
        <v>79.400171898460087</v>
      </c>
      <c r="J23" s="20">
        <v>91.86903439435217</v>
      </c>
      <c r="K23" s="20">
        <v>91.681810747891035</v>
      </c>
      <c r="L23" s="20">
        <v>85.298215977485512</v>
      </c>
      <c r="M23" s="20">
        <v>83.54557818939594</v>
      </c>
      <c r="N23" s="20">
        <v>57.062896322007859</v>
      </c>
      <c r="O23" s="20">
        <v>50.786172671716216</v>
      </c>
      <c r="P23" s="46">
        <v>69.924792972185642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7</v>
      </c>
    </row>
    <row r="27" spans="1:31" ht="16.5" customHeight="1">
      <c r="A27" s="21" t="s">
        <v>93</v>
      </c>
      <c r="C27" s="25" t="s">
        <v>8</v>
      </c>
      <c r="D27" s="26">
        <v>0.35393441906967915</v>
      </c>
      <c r="E27" s="26">
        <v>-1.5277700872001643</v>
      </c>
      <c r="F27" s="26">
        <v>4.0627890771071984</v>
      </c>
      <c r="G27" s="26">
        <v>-4.9042815633386638</v>
      </c>
      <c r="H27" s="26">
        <v>-3.4564398476126912</v>
      </c>
      <c r="I27" s="26">
        <v>-15.134046917034173</v>
      </c>
      <c r="J27" s="26">
        <v>-7.6789462119455703</v>
      </c>
      <c r="K27" s="26">
        <v>0.45046643320203472</v>
      </c>
      <c r="L27" s="26">
        <v>-1.1509912280887047</v>
      </c>
      <c r="M27" s="26">
        <v>1.7722550490388733</v>
      </c>
      <c r="N27" s="26">
        <v>-3.384367072507144</v>
      </c>
      <c r="O27" s="26">
        <v>0.58010369260531602</v>
      </c>
      <c r="P27" s="26">
        <v>-2.4879629907862522</v>
      </c>
    </row>
    <row r="28" spans="1:31" ht="16.5" customHeight="1">
      <c r="A28" s="21" t="s">
        <v>94</v>
      </c>
      <c r="C28" s="25" t="s">
        <v>9</v>
      </c>
      <c r="D28" s="47">
        <v>-2.4163343603086695E-2</v>
      </c>
      <c r="E28" s="47">
        <v>-8.4579374901984083E-3</v>
      </c>
      <c r="F28" s="47">
        <v>3.7557298393943173E-2</v>
      </c>
      <c r="G28" s="47">
        <v>1.4677237240056984E-2</v>
      </c>
      <c r="H28" s="47">
        <v>-1.2931084401275328E-2</v>
      </c>
      <c r="I28" s="47">
        <v>-8.6856629537597874E-2</v>
      </c>
      <c r="J28" s="47">
        <v>0.45974449131388972</v>
      </c>
      <c r="K28" s="47">
        <v>0.87104917123139258</v>
      </c>
      <c r="L28" s="47">
        <v>2.7360035832056262E-2</v>
      </c>
      <c r="M28" s="47">
        <v>1.1420905571764228E-2</v>
      </c>
      <c r="N28" s="47">
        <v>-2.618105808870963E-2</v>
      </c>
      <c r="O28" s="47">
        <v>1.2801309345397582E-2</v>
      </c>
      <c r="P28" s="47">
        <v>8.2332779746028484E-2</v>
      </c>
    </row>
    <row r="29" spans="1:31" ht="16.5" customHeight="1">
      <c r="A29" s="21" t="s">
        <v>95</v>
      </c>
      <c r="C29" s="25" t="s">
        <v>10</v>
      </c>
      <c r="D29" s="47">
        <v>-1.8841292602167603E-2</v>
      </c>
      <c r="E29" s="47">
        <v>-3.1789169058629385E-2</v>
      </c>
      <c r="F29" s="47">
        <v>9.7198642536757029E-2</v>
      </c>
      <c r="G29" s="47">
        <v>-5.0472413472314459E-2</v>
      </c>
      <c r="H29" s="47">
        <v>-5.7464172752413112E-2</v>
      </c>
      <c r="I29" s="47">
        <v>-0.24658156195342962</v>
      </c>
      <c r="J29" s="47">
        <v>0.31453565083321156</v>
      </c>
      <c r="K29" s="47">
        <v>0.88393061543156182</v>
      </c>
      <c r="L29" s="47">
        <v>1.2642117415202936E-2</v>
      </c>
      <c r="M29" s="47">
        <v>3.435522960284243E-2</v>
      </c>
      <c r="N29" s="47">
        <v>-7.1969598285633096E-2</v>
      </c>
      <c r="O29" s="47">
        <v>2.2027727492713867E-2</v>
      </c>
      <c r="P29" s="47">
        <v>4.5479969670903841E-2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+P17</f>
        <v>Source : MKG_destination - Décembre 2024</v>
      </c>
    </row>
    <row r="31" spans="1:31" ht="13.5" customHeight="1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31">
      <c r="D32" s="13"/>
      <c r="P32" s="48"/>
    </row>
    <row r="33" spans="1:3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</row>
    <row r="34" spans="1:31" ht="16.5" customHeight="1">
      <c r="A34" s="21" t="s">
        <v>96</v>
      </c>
      <c r="C34" s="18" t="s">
        <v>4</v>
      </c>
      <c r="D34" s="19">
        <v>0.6212791093131903</v>
      </c>
      <c r="E34" s="19">
        <v>0.59450021824530774</v>
      </c>
      <c r="F34" s="19">
        <v>0.70905604772134145</v>
      </c>
      <c r="G34" s="19">
        <v>0.74285452210603564</v>
      </c>
      <c r="H34" s="19">
        <v>0.75059917978944379</v>
      </c>
      <c r="I34" s="19">
        <v>0.80267840763162723</v>
      </c>
      <c r="J34" s="19">
        <v>0.81142258597120387</v>
      </c>
      <c r="K34" s="19">
        <v>0.77140625277398056</v>
      </c>
      <c r="L34" s="19">
        <v>0.81039777983348749</v>
      </c>
      <c r="M34" s="19">
        <v>0.77461963179292348</v>
      </c>
      <c r="N34" s="19">
        <v>0.66450830378802017</v>
      </c>
      <c r="O34" s="19">
        <v>0.60617465868943843</v>
      </c>
      <c r="P34" s="19">
        <v>0.72204161150332791</v>
      </c>
    </row>
    <row r="35" spans="1:31" ht="16.5" customHeight="1">
      <c r="A35" s="21" t="s">
        <v>97</v>
      </c>
      <c r="C35" s="18" t="s">
        <v>5</v>
      </c>
      <c r="D35" s="20">
        <v>108.55406108646173</v>
      </c>
      <c r="E35" s="20">
        <v>101.30252550796463</v>
      </c>
      <c r="F35" s="20">
        <v>108.8088381657027</v>
      </c>
      <c r="G35" s="20">
        <v>107.19729876151433</v>
      </c>
      <c r="H35" s="20">
        <v>107.6430704368599</v>
      </c>
      <c r="I35" s="20">
        <v>129.21924531185721</v>
      </c>
      <c r="J35" s="20">
        <v>146.99556462640848</v>
      </c>
      <c r="K35" s="20">
        <v>165.85458763894962</v>
      </c>
      <c r="L35" s="20">
        <v>134.07662178667641</v>
      </c>
      <c r="M35" s="20">
        <v>130.65998471591951</v>
      </c>
      <c r="N35" s="20">
        <v>106.9113041791862</v>
      </c>
      <c r="O35" s="20">
        <v>100.48024497349461</v>
      </c>
      <c r="P35" s="46">
        <v>122.31377378444486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98</v>
      </c>
      <c r="C36" s="18" t="s">
        <v>6</v>
      </c>
      <c r="D36" s="20">
        <v>67.44237038412659</v>
      </c>
      <c r="E36" s="20">
        <v>60.224373523285827</v>
      </c>
      <c r="F36" s="20">
        <v>77.151564746924208</v>
      </c>
      <c r="G36" s="20">
        <v>79.631998142542656</v>
      </c>
      <c r="H36" s="20">
        <v>80.796800379924363</v>
      </c>
      <c r="I36" s="20">
        <v>103.72149806228215</v>
      </c>
      <c r="J36" s="20">
        <v>119.2755211754576</v>
      </c>
      <c r="K36" s="20">
        <v>127.94126595593588</v>
      </c>
      <c r="L36" s="20">
        <v>108.65539662349676</v>
      </c>
      <c r="M36" s="20">
        <v>101.21178925071457</v>
      </c>
      <c r="N36" s="20">
        <v>71.043449395876095</v>
      </c>
      <c r="O36" s="20">
        <v>60.908578201839262</v>
      </c>
      <c r="P36" s="46">
        <v>88.315634332374074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7</v>
      </c>
    </row>
    <row r="40" spans="1:31" ht="16.5" customHeight="1">
      <c r="A40" s="21" t="s">
        <v>99</v>
      </c>
      <c r="C40" s="25" t="s">
        <v>8</v>
      </c>
      <c r="D40" s="26">
        <v>9.115092694625492</v>
      </c>
      <c r="E40" s="26">
        <v>6.5791335701403497</v>
      </c>
      <c r="F40" s="26">
        <v>6.8191098407513255</v>
      </c>
      <c r="G40" s="26">
        <v>2.4068978169143329</v>
      </c>
      <c r="H40" s="26">
        <v>2.4588563211248582</v>
      </c>
      <c r="I40" s="26">
        <v>-6.4226747385800813</v>
      </c>
      <c r="J40" s="26">
        <v>2.7287091448151002</v>
      </c>
      <c r="K40" s="26">
        <v>12.026204129458351</v>
      </c>
      <c r="L40" s="26">
        <v>7.3083525568215073</v>
      </c>
      <c r="M40" s="26">
        <v>-4.7934383155501248E-2</v>
      </c>
      <c r="N40" s="26">
        <v>-3.952765291717153</v>
      </c>
      <c r="O40" s="26">
        <v>-0.57166190281747742</v>
      </c>
      <c r="P40" s="26">
        <v>3.1932758245718618</v>
      </c>
    </row>
    <row r="41" spans="1:31" ht="16.5" customHeight="1">
      <c r="A41" s="21" t="s">
        <v>100</v>
      </c>
      <c r="C41" s="25" t="s">
        <v>9</v>
      </c>
      <c r="D41" s="47">
        <v>-6.3321626106196738E-2</v>
      </c>
      <c r="E41" s="47">
        <v>-4.6427961501692372E-2</v>
      </c>
      <c r="F41" s="47">
        <v>8.2963590335536797E-2</v>
      </c>
      <c r="G41" s="47">
        <v>-1.3250826700462848E-2</v>
      </c>
      <c r="H41" s="47">
        <v>-1.3414794027459154E-2</v>
      </c>
      <c r="I41" s="47">
        <v>-0.12205031356781748</v>
      </c>
      <c r="J41" s="47">
        <v>0.30508787898497891</v>
      </c>
      <c r="K41" s="47">
        <v>0.8398868332218048</v>
      </c>
      <c r="L41" s="47">
        <v>-2.4541605408241352E-2</v>
      </c>
      <c r="M41" s="47">
        <v>-3.5435549446252934E-2</v>
      </c>
      <c r="N41" s="47">
        <v>-2.3198347006171516E-2</v>
      </c>
      <c r="O41" s="47">
        <v>3.8736127875511617E-3</v>
      </c>
      <c r="P41" s="47">
        <v>5.6607657319307947E-2</v>
      </c>
    </row>
    <row r="42" spans="1:31" ht="16.5" customHeight="1">
      <c r="A42" s="21" t="s">
        <v>101</v>
      </c>
      <c r="C42" s="25" t="s">
        <v>10</v>
      </c>
      <c r="D42" s="47">
        <v>9.7732067831988401E-2</v>
      </c>
      <c r="E42" s="47">
        <v>7.2232382917817306E-2</v>
      </c>
      <c r="F42" s="47">
        <v>0.198196100460164</v>
      </c>
      <c r="G42" s="47">
        <v>1.9791079207221784E-2</v>
      </c>
      <c r="H42" s="47">
        <v>1.9998922172276057E-2</v>
      </c>
      <c r="I42" s="47">
        <v>-0.18709532155002195</v>
      </c>
      <c r="J42" s="47">
        <v>0.35050356613404432</v>
      </c>
      <c r="K42" s="47">
        <v>1.1797017965024574</v>
      </c>
      <c r="L42" s="47">
        <v>7.21470698879072E-2</v>
      </c>
      <c r="M42" s="47">
        <v>-3.6032064257974561E-2</v>
      </c>
      <c r="N42" s="47">
        <v>-7.8040257196601348E-2</v>
      </c>
      <c r="O42" s="47">
        <v>-5.5051170713704689E-3</v>
      </c>
      <c r="P42" s="47">
        <v>0.10549907020654081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+P30</f>
        <v>Source : MKG_destination - Décembre 2024</v>
      </c>
    </row>
    <row r="44" spans="1:31">
      <c r="P44" s="48"/>
    </row>
    <row r="45" spans="1:31">
      <c r="P45" s="48"/>
    </row>
    <row r="46" spans="1:31" ht="48" customHeight="1">
      <c r="C46" s="15" t="s">
        <v>59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</row>
    <row r="47" spans="1:31" ht="16.5" customHeight="1">
      <c r="A47" s="21" t="s">
        <v>102</v>
      </c>
      <c r="C47" s="18" t="s">
        <v>4</v>
      </c>
      <c r="D47" s="19">
        <v>0.73649122807017542</v>
      </c>
      <c r="E47" s="19">
        <v>0.65502183406113534</v>
      </c>
      <c r="F47" s="19">
        <v>0.72837753925308257</v>
      </c>
      <c r="G47" s="19">
        <v>0.73813183832172891</v>
      </c>
      <c r="H47" s="19">
        <v>0.81578716305206778</v>
      </c>
      <c r="I47" s="19">
        <v>0.878197648326003</v>
      </c>
      <c r="J47" s="19">
        <v>0.87960242005185829</v>
      </c>
      <c r="K47" s="19">
        <v>0.79106322854115152</v>
      </c>
      <c r="L47" s="19">
        <v>0.90744069015097051</v>
      </c>
      <c r="M47" s="19">
        <v>0.87783564303998585</v>
      </c>
      <c r="N47" s="19">
        <v>0.70968325791855202</v>
      </c>
      <c r="O47" s="19">
        <v>0.67074351077870653</v>
      </c>
      <c r="P47" s="19">
        <v>0.78319287763261547</v>
      </c>
    </row>
    <row r="48" spans="1:31" ht="16.5" customHeight="1">
      <c r="A48" s="21" t="s">
        <v>103</v>
      </c>
      <c r="C48" s="18" t="s">
        <v>5</v>
      </c>
      <c r="D48" s="20">
        <v>229.75110171510244</v>
      </c>
      <c r="E48" s="20">
        <v>217.16076086956522</v>
      </c>
      <c r="F48" s="20">
        <v>224.42303008159786</v>
      </c>
      <c r="G48" s="20">
        <v>229.84688533627343</v>
      </c>
      <c r="H48" s="20">
        <v>231.08991228070175</v>
      </c>
      <c r="I48" s="20">
        <v>288.91725010220767</v>
      </c>
      <c r="J48" s="20">
        <v>387.24491500442173</v>
      </c>
      <c r="K48" s="20">
        <v>396.95423085510157</v>
      </c>
      <c r="L48" s="20">
        <v>288.14577143988907</v>
      </c>
      <c r="M48" s="20">
        <v>278.17324660633483</v>
      </c>
      <c r="N48" s="20">
        <v>231.45807032644734</v>
      </c>
      <c r="O48" s="20">
        <v>215.59218401547946</v>
      </c>
      <c r="P48" s="46">
        <v>272.81843965868978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104</v>
      </c>
      <c r="C49" s="18" t="s">
        <v>6</v>
      </c>
      <c r="D49" s="20">
        <v>169.20967105263159</v>
      </c>
      <c r="E49" s="20">
        <v>142.24503987089426</v>
      </c>
      <c r="F49" s="20">
        <v>163.46469440255478</v>
      </c>
      <c r="G49" s="20">
        <v>169.65730400578715</v>
      </c>
      <c r="H49" s="20">
        <v>188.52018394942488</v>
      </c>
      <c r="I49" s="20">
        <v>253.72644960057445</v>
      </c>
      <c r="J49" s="20">
        <v>340.62156439066553</v>
      </c>
      <c r="K49" s="20">
        <v>314.01589544330625</v>
      </c>
      <c r="L49" s="20">
        <v>261.47519769949679</v>
      </c>
      <c r="M49" s="20">
        <v>244.19039081119251</v>
      </c>
      <c r="N49" s="20">
        <v>164.26191742081448</v>
      </c>
      <c r="O49" s="20">
        <v>144.60705840299164</v>
      </c>
      <c r="P49" s="46">
        <v>213.66945882752933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7</v>
      </c>
    </row>
    <row r="53" spans="1:31" ht="16.5" customHeight="1">
      <c r="A53" s="21" t="s">
        <v>105</v>
      </c>
      <c r="C53" s="25" t="s">
        <v>8</v>
      </c>
      <c r="D53" s="26">
        <v>11.660163000220924</v>
      </c>
      <c r="E53" s="26">
        <v>2.4674240478247622</v>
      </c>
      <c r="F53" s="26">
        <v>-1.9250544238378575</v>
      </c>
      <c r="G53" s="26">
        <v>1.5048059355596943</v>
      </c>
      <c r="H53" s="26">
        <v>6.1345210317894967</v>
      </c>
      <c r="I53" s="26">
        <v>-6.9039428322838381</v>
      </c>
      <c r="J53" s="26">
        <v>0.55296237779235424</v>
      </c>
      <c r="K53" s="26">
        <v>7.4399436924798223</v>
      </c>
      <c r="L53" s="26">
        <v>4.6032490507476709</v>
      </c>
      <c r="M53" s="26">
        <v>2.7913269398447071</v>
      </c>
      <c r="N53" s="26">
        <v>-7.9888934594816945</v>
      </c>
      <c r="O53" s="26">
        <v>0.58306248032019559</v>
      </c>
      <c r="P53" s="26">
        <v>1.7871655744109094</v>
      </c>
    </row>
    <row r="54" spans="1:31" ht="16.5" customHeight="1">
      <c r="A54" s="21" t="s">
        <v>106</v>
      </c>
      <c r="C54" s="25" t="s">
        <v>9</v>
      </c>
      <c r="D54" s="47">
        <v>-1.7295192868836073E-2</v>
      </c>
      <c r="E54" s="47">
        <v>8.1785164244476682E-3</v>
      </c>
      <c r="F54" s="47">
        <v>3.0055431634041785E-2</v>
      </c>
      <c r="G54" s="47">
        <v>3.2649854696688463E-2</v>
      </c>
      <c r="H54" s="47">
        <v>1.511723107746521E-2</v>
      </c>
      <c r="I54" s="47">
        <v>-8.6894902879453895E-2</v>
      </c>
      <c r="J54" s="47">
        <v>0.70121542071602128</v>
      </c>
      <c r="K54" s="47">
        <v>0.88005757973368293</v>
      </c>
      <c r="L54" s="47">
        <v>0.13493591843149</v>
      </c>
      <c r="M54" s="47">
        <v>6.3036124519058045E-2</v>
      </c>
      <c r="N54" s="47">
        <v>2.8727694621720534E-2</v>
      </c>
      <c r="O54" s="47">
        <v>3.2524513289793333E-2</v>
      </c>
      <c r="P54" s="47">
        <v>0.14712058376678594</v>
      </c>
    </row>
    <row r="55" spans="1:31" ht="16.5" customHeight="1">
      <c r="A55" s="21" t="s">
        <v>107</v>
      </c>
      <c r="C55" s="25" t="s">
        <v>10</v>
      </c>
      <c r="D55" s="47">
        <v>0.16755221008748378</v>
      </c>
      <c r="E55" s="47">
        <v>4.7642519162785613E-2</v>
      </c>
      <c r="F55" s="47">
        <v>3.5327152025643738E-3</v>
      </c>
      <c r="G55" s="47">
        <v>5.414027774177832E-2</v>
      </c>
      <c r="H55" s="47">
        <v>9.7658478700406004E-2</v>
      </c>
      <c r="I55" s="47">
        <v>-0.15344661992889375</v>
      </c>
      <c r="J55" s="47">
        <v>0.71197777515819438</v>
      </c>
      <c r="K55" s="47">
        <v>1.0752330957213294</v>
      </c>
      <c r="L55" s="47">
        <v>0.19558536072077159</v>
      </c>
      <c r="M55" s="47">
        <v>9.7948505513156148E-2</v>
      </c>
      <c r="N55" s="47">
        <v>-7.5358999781616087E-2</v>
      </c>
      <c r="O55" s="47">
        <v>4.1578726501903196E-2</v>
      </c>
      <c r="P55" s="47">
        <v>0.17390795563591244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+P43</f>
        <v>Source : MKG_destination - Décembre 2024</v>
      </c>
    </row>
    <row r="57" spans="1:31">
      <c r="P57" s="48"/>
    </row>
    <row r="59" spans="1:31" ht="48" customHeight="1">
      <c r="C59" s="15" t="s">
        <v>60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</row>
    <row r="60" spans="1:31" ht="16.5" customHeight="1">
      <c r="A60" s="21" t="s">
        <v>108</v>
      </c>
      <c r="C60" s="18" t="s">
        <v>4</v>
      </c>
      <c r="D60" s="19">
        <v>0.61740161571839069</v>
      </c>
      <c r="E60" s="19">
        <v>0.58819380774384655</v>
      </c>
      <c r="F60" s="19">
        <v>0.71054077770588286</v>
      </c>
      <c r="G60" s="19">
        <v>0.719577787050241</v>
      </c>
      <c r="H60" s="19">
        <v>0.74249016503231013</v>
      </c>
      <c r="I60" s="19">
        <v>0.75159025499074261</v>
      </c>
      <c r="J60" s="19">
        <v>0.74444242588054932</v>
      </c>
      <c r="K60" s="19">
        <v>0.71069664754439943</v>
      </c>
      <c r="L60" s="19">
        <v>0.80245061609461155</v>
      </c>
      <c r="M60" s="19">
        <v>0.79201723511210798</v>
      </c>
      <c r="N60" s="19">
        <v>0.68626007920773857</v>
      </c>
      <c r="O60" s="19">
        <v>0.6419402310263207</v>
      </c>
      <c r="P60" s="19">
        <v>0.70922084086222104</v>
      </c>
    </row>
    <row r="61" spans="1:31" ht="16.5" customHeight="1">
      <c r="A61" s="21" t="s">
        <v>109</v>
      </c>
      <c r="C61" s="18" t="s">
        <v>5</v>
      </c>
      <c r="D61" s="20">
        <v>91.491900971605787</v>
      </c>
      <c r="E61" s="20">
        <v>87.252047955385692</v>
      </c>
      <c r="F61" s="20">
        <v>93.455774817752996</v>
      </c>
      <c r="G61" s="20">
        <v>92.709692085983107</v>
      </c>
      <c r="H61" s="20">
        <v>94.008395205819539</v>
      </c>
      <c r="I61" s="20">
        <v>115.60291977896341</v>
      </c>
      <c r="J61" s="20">
        <v>137.34944534356251</v>
      </c>
      <c r="K61" s="20">
        <v>147.16396961298182</v>
      </c>
      <c r="L61" s="20">
        <v>114.05006747611806</v>
      </c>
      <c r="M61" s="20">
        <v>111.45082210790405</v>
      </c>
      <c r="N61" s="20">
        <v>89.112732733377456</v>
      </c>
      <c r="O61" s="20">
        <v>84.704273411552379</v>
      </c>
      <c r="P61" s="46">
        <v>105.86903492800836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110</v>
      </c>
      <c r="C62" s="18" t="s">
        <v>6</v>
      </c>
      <c r="D62" s="20">
        <v>56.487247485016411</v>
      </c>
      <c r="E62" s="20">
        <v>51.321114320327013</v>
      </c>
      <c r="F62" s="20">
        <v>66.404138920112075</v>
      </c>
      <c r="G62" s="20">
        <v>66.711835069340964</v>
      </c>
      <c r="H62" s="20">
        <v>69.800308870791582</v>
      </c>
      <c r="I62" s="20">
        <v>86.886027954345479</v>
      </c>
      <c r="J62" s="20">
        <v>102.24875428490958</v>
      </c>
      <c r="K62" s="20">
        <v>104.58893984327203</v>
      </c>
      <c r="L62" s="20">
        <v>91.519546911842966</v>
      </c>
      <c r="M62" s="20">
        <v>88.270971976873568</v>
      </c>
      <c r="N62" s="20">
        <v>61.154511024025659</v>
      </c>
      <c r="O62" s="20">
        <v>54.375080842728565</v>
      </c>
      <c r="P62" s="46">
        <v>75.084525972913937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7</v>
      </c>
    </row>
    <row r="66" spans="1:31" ht="16.5" customHeight="1">
      <c r="A66" s="21" t="s">
        <v>111</v>
      </c>
      <c r="C66" s="25" t="s">
        <v>8</v>
      </c>
      <c r="D66" s="26">
        <v>1.2191772341745399</v>
      </c>
      <c r="E66" s="26">
        <v>-1.0130992664164618</v>
      </c>
      <c r="F66" s="26">
        <v>3.4710363940305689</v>
      </c>
      <c r="G66" s="26">
        <v>-2.4480169354152426</v>
      </c>
      <c r="H66" s="26">
        <v>-0.78702332910060013</v>
      </c>
      <c r="I66" s="26">
        <v>-12.098221575059897</v>
      </c>
      <c r="J66" s="26">
        <v>-2.1863993844078999</v>
      </c>
      <c r="K66" s="26">
        <v>6.8211713123981106</v>
      </c>
      <c r="L66" s="26">
        <v>2.797801232033581</v>
      </c>
      <c r="M66" s="26">
        <v>2.262873889414907</v>
      </c>
      <c r="N66" s="26">
        <v>-0.89334737556192589</v>
      </c>
      <c r="O66" s="26">
        <v>1.7359265022875436</v>
      </c>
      <c r="P66" s="26">
        <v>-9.0364121525055019E-2</v>
      </c>
    </row>
    <row r="67" spans="1:31" ht="16.5" customHeight="1">
      <c r="A67" s="21" t="s">
        <v>112</v>
      </c>
      <c r="C67" s="25" t="s">
        <v>9</v>
      </c>
      <c r="D67" s="47">
        <v>-2.1296231993996884E-3</v>
      </c>
      <c r="E67" s="47">
        <v>4.5230130986495531E-4</v>
      </c>
      <c r="F67" s="47">
        <v>4.8777514483847151E-2</v>
      </c>
      <c r="G67" s="47">
        <v>-1.3762364019459405E-2</v>
      </c>
      <c r="H67" s="47">
        <v>-1.7474105793954475E-2</v>
      </c>
      <c r="I67" s="47">
        <v>-0.10471857672890761</v>
      </c>
      <c r="J67" s="47">
        <v>0.40008599399354505</v>
      </c>
      <c r="K67" s="47">
        <v>0.81421295075787103</v>
      </c>
      <c r="L67" s="47">
        <v>1.2545396010660737E-2</v>
      </c>
      <c r="M67" s="47">
        <v>-8.1884393274525014E-3</v>
      </c>
      <c r="N67" s="47">
        <v>-4.4481970381693325E-2</v>
      </c>
      <c r="O67" s="47">
        <v>-8.1842429230883917E-3</v>
      </c>
      <c r="P67" s="47">
        <v>7.2184881601315976E-2</v>
      </c>
    </row>
    <row r="68" spans="1:31" ht="16.5" customHeight="1">
      <c r="A68" s="21" t="s">
        <v>113</v>
      </c>
      <c r="C68" s="25" t="s">
        <v>10</v>
      </c>
      <c r="D68" s="47">
        <v>1.7972178834499752E-2</v>
      </c>
      <c r="E68" s="47">
        <v>-1.6487619814088417E-2</v>
      </c>
      <c r="F68" s="47">
        <v>0.10264228363105321</v>
      </c>
      <c r="G68" s="47">
        <v>-4.6210460494246486E-2</v>
      </c>
      <c r="H68" s="47">
        <v>-2.7779431100479979E-2</v>
      </c>
      <c r="I68" s="47">
        <v>-0.22884938985857606</v>
      </c>
      <c r="J68" s="47">
        <v>0.36013921713520114</v>
      </c>
      <c r="K68" s="47">
        <v>1.0068253634590989</v>
      </c>
      <c r="L68" s="47">
        <v>4.9123846205578525E-2</v>
      </c>
      <c r="M68" s="47">
        <v>2.0982057695809075E-2</v>
      </c>
      <c r="N68" s="47">
        <v>-5.6760702260362117E-2</v>
      </c>
      <c r="O68" s="47">
        <v>1.9381746945496436E-2</v>
      </c>
      <c r="P68" s="47">
        <v>7.0820514544783775E-2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+P56</f>
        <v>Source : MKG_destination - Décembre 2024</v>
      </c>
    </row>
    <row r="70" spans="1:31" s="49" customFormat="1"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</row>
    <row r="71" spans="1:31" ht="24">
      <c r="C71" s="42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31" ht="24.6">
      <c r="B72" s="43" t="s">
        <v>68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31" ht="24">
      <c r="C73" s="45" t="s">
        <v>69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31" ht="48" customHeight="1">
      <c r="C74" s="15" t="s">
        <v>56</v>
      </c>
      <c r="D74" s="16">
        <v>45292</v>
      </c>
      <c r="E74" s="16">
        <v>45323</v>
      </c>
      <c r="F74" s="16">
        <v>45352</v>
      </c>
      <c r="G74" s="16">
        <v>45383</v>
      </c>
      <c r="H74" s="16">
        <v>45413</v>
      </c>
      <c r="I74" s="16">
        <v>45444</v>
      </c>
      <c r="J74" s="16">
        <v>45474</v>
      </c>
      <c r="K74" s="16">
        <v>45505</v>
      </c>
      <c r="L74" s="16">
        <v>45536</v>
      </c>
      <c r="M74" s="16">
        <v>45566</v>
      </c>
      <c r="N74" s="16">
        <v>45597</v>
      </c>
      <c r="O74" s="16">
        <v>45627</v>
      </c>
      <c r="P74" s="17" t="s">
        <v>3</v>
      </c>
    </row>
    <row r="75" spans="1:31" ht="16.5" customHeight="1">
      <c r="A75" s="21" t="s">
        <v>114</v>
      </c>
      <c r="C75" s="18" t="s">
        <v>4</v>
      </c>
      <c r="D75" s="19">
        <v>0.56541084296561395</v>
      </c>
      <c r="E75" s="19">
        <v>0.54179806648399942</v>
      </c>
      <c r="F75" s="19">
        <v>0.65183537263626257</v>
      </c>
      <c r="G75" s="19">
        <v>0.65552223888055972</v>
      </c>
      <c r="H75" s="19">
        <v>0.72171978526865599</v>
      </c>
      <c r="I75" s="19">
        <v>0.70599700149925038</v>
      </c>
      <c r="J75" s="19">
        <v>0.68370653382985924</v>
      </c>
      <c r="K75" s="19">
        <v>0.68206219470909701</v>
      </c>
      <c r="L75" s="19">
        <v>0.72888555722138926</v>
      </c>
      <c r="M75" s="19">
        <v>0.72694298012284175</v>
      </c>
      <c r="N75" s="19">
        <v>0.64802598700649672</v>
      </c>
      <c r="O75" s="19">
        <v>0.62480050297431933</v>
      </c>
      <c r="P75" s="19">
        <v>0.66179205479227599</v>
      </c>
    </row>
    <row r="76" spans="1:31" ht="16.5" customHeight="1">
      <c r="A76" s="21" t="s">
        <v>115</v>
      </c>
      <c r="C76" s="18" t="s">
        <v>5</v>
      </c>
      <c r="D76" s="20">
        <v>60.431920454302457</v>
      </c>
      <c r="E76" s="20">
        <v>54.251752966960879</v>
      </c>
      <c r="F76" s="20">
        <v>63.251062785186974</v>
      </c>
      <c r="G76" s="20">
        <v>62.506001872569946</v>
      </c>
      <c r="H76" s="20">
        <v>58.177505465556521</v>
      </c>
      <c r="I76" s="20">
        <v>74.758576772315422</v>
      </c>
      <c r="J76" s="20">
        <v>73.661408504721649</v>
      </c>
      <c r="K76" s="20">
        <v>81.244222472612208</v>
      </c>
      <c r="L76" s="20">
        <v>70.16263659153239</v>
      </c>
      <c r="M76" s="20">
        <v>78.056918306333571</v>
      </c>
      <c r="N76" s="20">
        <v>55.161957095415282</v>
      </c>
      <c r="O76" s="20">
        <v>52.011369518732103</v>
      </c>
      <c r="P76" s="46">
        <v>65.875465825353743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D76" s="22"/>
      <c r="AE76" s="22"/>
    </row>
    <row r="77" spans="1:31" ht="16.5" customHeight="1">
      <c r="A77" s="21" t="s">
        <v>116</v>
      </c>
      <c r="C77" s="18" t="s">
        <v>6</v>
      </c>
      <c r="D77" s="20">
        <v>34.168863086098078</v>
      </c>
      <c r="E77" s="20">
        <v>29.39349486086698</v>
      </c>
      <c r="F77" s="20">
        <v>41.229280080221983</v>
      </c>
      <c r="G77" s="20">
        <v>40.974074290979509</v>
      </c>
      <c r="H77" s="20">
        <v>41.987856752067515</v>
      </c>
      <c r="I77" s="20">
        <v>52.779331037606198</v>
      </c>
      <c r="J77" s="20">
        <v>50.362786285788559</v>
      </c>
      <c r="K77" s="20">
        <v>55.413612687104028</v>
      </c>
      <c r="L77" s="20">
        <v>51.140532468140933</v>
      </c>
      <c r="M77" s="20">
        <v>56.742928812811336</v>
      </c>
      <c r="N77" s="20">
        <v>35.746381691966519</v>
      </c>
      <c r="O77" s="20">
        <v>32.496729835686992</v>
      </c>
      <c r="P77" s="46">
        <v>43.595859888959211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31" ht="6" customHeight="1"/>
    <row r="79" spans="1:31" ht="6" customHeight="1">
      <c r="D79" s="23"/>
      <c r="E79" s="23"/>
      <c r="F79" s="23"/>
      <c r="G79" s="23"/>
      <c r="H79" s="23"/>
      <c r="I79" s="23"/>
      <c r="J79" s="23"/>
    </row>
    <row r="80" spans="1:31" ht="16.5" customHeight="1">
      <c r="C80" s="24" t="s">
        <v>7</v>
      </c>
    </row>
    <row r="81" spans="1:31" ht="16.5" customHeight="1">
      <c r="A81" s="21" t="s">
        <v>117</v>
      </c>
      <c r="C81" s="25" t="s">
        <v>8</v>
      </c>
      <c r="D81" s="26">
        <v>-5.3779561831987284</v>
      </c>
      <c r="E81" s="26">
        <v>-1.9617654227073622</v>
      </c>
      <c r="F81" s="26">
        <v>3.8835420999177916</v>
      </c>
      <c r="G81" s="26">
        <v>-3.2733633183408273</v>
      </c>
      <c r="H81" s="26">
        <v>3.6610726894617196</v>
      </c>
      <c r="I81" s="26">
        <v>-11.214392803598205</v>
      </c>
      <c r="J81" s="26">
        <v>-0.70609856362141565</v>
      </c>
      <c r="K81" s="26">
        <v>16.419209749963727</v>
      </c>
      <c r="L81" s="26">
        <v>1.1194402798600622</v>
      </c>
      <c r="M81" s="26">
        <v>3.2403153262078543</v>
      </c>
      <c r="N81" s="26">
        <v>2.4687656171914041</v>
      </c>
      <c r="O81" s="26">
        <v>8.9277941674324133</v>
      </c>
      <c r="P81" s="26">
        <v>1.4727915628980903</v>
      </c>
    </row>
    <row r="82" spans="1:31" ht="16.5" customHeight="1">
      <c r="A82" s="21" t="s">
        <v>118</v>
      </c>
      <c r="C82" s="25" t="s">
        <v>9</v>
      </c>
      <c r="D82" s="47">
        <v>1.7319836989294624E-2</v>
      </c>
      <c r="E82" s="47">
        <v>-3.5085839669714014E-2</v>
      </c>
      <c r="F82" s="47">
        <v>0.17278442114276316</v>
      </c>
      <c r="G82" s="47">
        <v>1.6887906533225916E-2</v>
      </c>
      <c r="H82" s="47">
        <v>-2.4378558676157458E-2</v>
      </c>
      <c r="I82" s="47">
        <v>-0.1769231470828071</v>
      </c>
      <c r="J82" s="47">
        <v>0.14242816016198612</v>
      </c>
      <c r="K82" s="47">
        <v>0.5638564370959156</v>
      </c>
      <c r="L82" s="47">
        <v>-9.6546409475415373E-3</v>
      </c>
      <c r="M82" s="47">
        <v>0.23429886041239945</v>
      </c>
      <c r="N82" s="47">
        <v>-7.1723116952055466E-2</v>
      </c>
      <c r="O82" s="47">
        <v>-4.5128455604228068E-2</v>
      </c>
      <c r="P82" s="47">
        <v>4.2009899205491141E-2</v>
      </c>
    </row>
    <row r="83" spans="1:31" ht="16.5" customHeight="1">
      <c r="A83" s="21" t="s">
        <v>119</v>
      </c>
      <c r="C83" s="25" t="s">
        <v>10</v>
      </c>
      <c r="D83" s="47">
        <v>-7.1039114719843699E-2</v>
      </c>
      <c r="E83" s="47">
        <v>-6.8803015120717181E-2</v>
      </c>
      <c r="F83" s="47">
        <v>0.24708389965776401</v>
      </c>
      <c r="G83" s="47">
        <v>-3.1475554022921459E-2</v>
      </c>
      <c r="H83" s="47">
        <v>2.7756513403621508E-2</v>
      </c>
      <c r="I83" s="47">
        <v>-0.2897436502864098</v>
      </c>
      <c r="J83" s="47">
        <v>0.13075032557655963</v>
      </c>
      <c r="K83" s="47">
        <v>1.0596812973817422</v>
      </c>
      <c r="L83" s="47">
        <v>5.7925674939147687E-3</v>
      </c>
      <c r="M83" s="47">
        <v>0.29188400326291886</v>
      </c>
      <c r="N83" s="47">
        <v>-3.4958202318391973E-2</v>
      </c>
      <c r="O83" s="47">
        <v>0.11405991890625633</v>
      </c>
      <c r="P83" s="47">
        <v>6.5727229453317548E-2</v>
      </c>
    </row>
    <row r="84" spans="1:3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9" t="str">
        <f>+P69</f>
        <v>Source : MKG_destination - Décembre 2024</v>
      </c>
    </row>
    <row r="85" spans="1:31" ht="12.75" customHeight="1">
      <c r="C85" s="4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7" spans="1:31" ht="48" customHeight="1">
      <c r="C87" s="15" t="s">
        <v>57</v>
      </c>
      <c r="D87" s="16">
        <v>45292</v>
      </c>
      <c r="E87" s="16">
        <v>45323</v>
      </c>
      <c r="F87" s="16">
        <v>45352</v>
      </c>
      <c r="G87" s="16">
        <v>45383</v>
      </c>
      <c r="H87" s="16">
        <v>45413</v>
      </c>
      <c r="I87" s="16">
        <v>45444</v>
      </c>
      <c r="J87" s="16">
        <v>45474</v>
      </c>
      <c r="K87" s="16">
        <v>45505</v>
      </c>
      <c r="L87" s="16">
        <v>45536</v>
      </c>
      <c r="M87" s="16">
        <v>45566</v>
      </c>
      <c r="N87" s="16">
        <v>45597</v>
      </c>
      <c r="O87" s="16">
        <v>45627</v>
      </c>
      <c r="P87" s="17" t="s">
        <v>3</v>
      </c>
    </row>
    <row r="88" spans="1:31" ht="16.5" customHeight="1">
      <c r="A88" s="21" t="s">
        <v>120</v>
      </c>
      <c r="C88" s="18" t="s">
        <v>4</v>
      </c>
      <c r="D88" s="19">
        <v>0.59948728904080328</v>
      </c>
      <c r="E88" s="19">
        <v>0.50883763416305094</v>
      </c>
      <c r="F88" s="19">
        <v>0.65114291817987613</v>
      </c>
      <c r="G88" s="19">
        <v>0.60772626931567331</v>
      </c>
      <c r="H88" s="19">
        <v>0.62050843836787006</v>
      </c>
      <c r="I88" s="19">
        <v>0.67231788079470201</v>
      </c>
      <c r="J88" s="19">
        <v>0.66712240974150827</v>
      </c>
      <c r="K88" s="19">
        <v>0.57218543046357617</v>
      </c>
      <c r="L88" s="19">
        <v>0.71011037527593823</v>
      </c>
      <c r="M88" s="19">
        <v>0.66511429181798765</v>
      </c>
      <c r="N88" s="19">
        <v>0.56481236203090512</v>
      </c>
      <c r="O88" s="19">
        <v>0.43507797479171118</v>
      </c>
      <c r="P88" s="19">
        <v>0.60638005283537799</v>
      </c>
    </row>
    <row r="89" spans="1:31" ht="16.5" customHeight="1">
      <c r="A89" s="21" t="s">
        <v>121</v>
      </c>
      <c r="C89" s="18" t="s">
        <v>5</v>
      </c>
      <c r="D89" s="20">
        <v>75.746009672778129</v>
      </c>
      <c r="E89" s="20">
        <v>64.009433413181043</v>
      </c>
      <c r="F89" s="20">
        <v>89.09536888943569</v>
      </c>
      <c r="G89" s="20">
        <v>82.287992076825276</v>
      </c>
      <c r="H89" s="20">
        <v>79.792133867399983</v>
      </c>
      <c r="I89" s="20">
        <v>98.504102229445763</v>
      </c>
      <c r="J89" s="20">
        <v>111.66214314877674</v>
      </c>
      <c r="K89" s="20">
        <v>125.52157392239771</v>
      </c>
      <c r="L89" s="20">
        <v>105.6263930769709</v>
      </c>
      <c r="M89" s="20">
        <v>105.56811032552837</v>
      </c>
      <c r="N89" s="20">
        <v>78.200935081685301</v>
      </c>
      <c r="O89" s="20">
        <v>60.892703947449178</v>
      </c>
      <c r="P89" s="46">
        <v>91.384730866203199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D89" s="22"/>
      <c r="AE89" s="22"/>
    </row>
    <row r="90" spans="1:31" ht="16.5" customHeight="1">
      <c r="A90" s="21" t="s">
        <v>122</v>
      </c>
      <c r="C90" s="18" t="s">
        <v>6</v>
      </c>
      <c r="D90" s="20">
        <v>45.408769994392223</v>
      </c>
      <c r="E90" s="20">
        <v>32.570408662080382</v>
      </c>
      <c r="F90" s="20">
        <v>58.013818494979702</v>
      </c>
      <c r="G90" s="20">
        <v>50.008574434326711</v>
      </c>
      <c r="H90" s="20">
        <v>49.511692380100406</v>
      </c>
      <c r="I90" s="20">
        <v>66.226069260485644</v>
      </c>
      <c r="J90" s="20">
        <v>74.492318014313184</v>
      </c>
      <c r="K90" s="20">
        <v>71.821615807252726</v>
      </c>
      <c r="L90" s="20">
        <v>75.006397626931573</v>
      </c>
      <c r="M90" s="20">
        <v>70.214858937726987</v>
      </c>
      <c r="N90" s="20">
        <v>44.168854856512141</v>
      </c>
      <c r="O90" s="20">
        <v>26.493074313047426</v>
      </c>
      <c r="P90" s="46">
        <v>55.413877930995099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1:31" ht="6" customHeight="1"/>
    <row r="92" spans="1:31" ht="6" customHeight="1">
      <c r="D92" s="23"/>
      <c r="E92" s="23"/>
      <c r="F92" s="23"/>
      <c r="G92" s="23"/>
      <c r="H92" s="23"/>
      <c r="I92" s="23"/>
      <c r="J92" s="23"/>
    </row>
    <row r="93" spans="1:31" ht="16.5" customHeight="1">
      <c r="C93" s="24" t="s">
        <v>7</v>
      </c>
    </row>
    <row r="94" spans="1:31" ht="16.5" customHeight="1">
      <c r="A94" s="21" t="s">
        <v>123</v>
      </c>
      <c r="C94" s="25" t="s">
        <v>8</v>
      </c>
      <c r="D94" s="26">
        <v>9.3359107919005702</v>
      </c>
      <c r="E94" s="26">
        <v>4.1347999786873038</v>
      </c>
      <c r="F94" s="26">
        <v>11.169275220830411</v>
      </c>
      <c r="G94" s="26">
        <v>-0.93952095575661199</v>
      </c>
      <c r="H94" s="26">
        <v>-6.6127506332590791</v>
      </c>
      <c r="I94" s="26">
        <v>-15.281439433757315</v>
      </c>
      <c r="J94" s="26">
        <v>-0.52618098125225554</v>
      </c>
      <c r="K94" s="26">
        <v>4.1315958128604997</v>
      </c>
      <c r="L94" s="26">
        <v>1.735099337748347</v>
      </c>
      <c r="M94" s="26">
        <v>-1.2518692587053959</v>
      </c>
      <c r="N94" s="26">
        <v>-4.5474613686534155</v>
      </c>
      <c r="O94" s="26">
        <v>-2.6020081179235213</v>
      </c>
      <c r="P94" s="26">
        <v>-0.10663662214234204</v>
      </c>
    </row>
    <row r="95" spans="1:31" ht="16.5" customHeight="1">
      <c r="A95" s="21" t="s">
        <v>124</v>
      </c>
      <c r="C95" s="25" t="s">
        <v>9</v>
      </c>
      <c r="D95" s="47">
        <v>-0.13791804716022482</v>
      </c>
      <c r="E95" s="47">
        <v>-6.0660886949879922E-2</v>
      </c>
      <c r="F95" s="47">
        <v>0.33537012167652969</v>
      </c>
      <c r="G95" s="47">
        <v>7.1884787809527673E-2</v>
      </c>
      <c r="H95" s="47">
        <v>-2.7486442190996607E-2</v>
      </c>
      <c r="I95" s="47">
        <v>-0.10723503848298443</v>
      </c>
      <c r="J95" s="47">
        <v>0.430594206596423</v>
      </c>
      <c r="K95" s="47">
        <v>1.1749753208927207</v>
      </c>
      <c r="L95" s="47">
        <v>8.3274445502663053E-2</v>
      </c>
      <c r="M95" s="47">
        <v>0.22107690471791241</v>
      </c>
      <c r="N95" s="47">
        <v>-0.12914263297042261</v>
      </c>
      <c r="O95" s="47">
        <v>8.0887999339933625E-3</v>
      </c>
      <c r="P95" s="47">
        <v>0.11272460636401749</v>
      </c>
    </row>
    <row r="96" spans="1:31" ht="16.5" customHeight="1">
      <c r="A96" s="21" t="s">
        <v>125</v>
      </c>
      <c r="C96" s="25" t="s">
        <v>10</v>
      </c>
      <c r="D96" s="47">
        <v>2.1099381768175052E-2</v>
      </c>
      <c r="E96" s="47">
        <v>2.2420727251098116E-2</v>
      </c>
      <c r="F96" s="47">
        <v>0.61185750367253311</v>
      </c>
      <c r="G96" s="47">
        <v>5.5566149506052875E-2</v>
      </c>
      <c r="H96" s="47">
        <v>-0.12114582158832754</v>
      </c>
      <c r="I96" s="47">
        <v>-0.27257499789513961</v>
      </c>
      <c r="J96" s="47">
        <v>0.41939894886268303</v>
      </c>
      <c r="K96" s="47">
        <v>1.344247042043889</v>
      </c>
      <c r="L96" s="47">
        <v>0.11040635915268848</v>
      </c>
      <c r="M96" s="47">
        <v>0.19851854828144644</v>
      </c>
      <c r="N96" s="47">
        <v>-0.1940332564270143</v>
      </c>
      <c r="O96" s="47">
        <v>-4.8798346022252193E-2</v>
      </c>
      <c r="P96" s="47">
        <v>0.11077122924836091</v>
      </c>
    </row>
    <row r="97" spans="1:3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 t="str">
        <f>+P84</f>
        <v>Source : MKG_destination - Décembre 2024</v>
      </c>
    </row>
    <row r="98" spans="1:31" ht="12.75" customHeight="1">
      <c r="C98" s="4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100" spans="1:31" ht="48" customHeight="1">
      <c r="C100" s="15" t="s">
        <v>58</v>
      </c>
      <c r="D100" s="16">
        <v>45292</v>
      </c>
      <c r="E100" s="16">
        <v>45323</v>
      </c>
      <c r="F100" s="16">
        <v>45352</v>
      </c>
      <c r="G100" s="16">
        <v>45383</v>
      </c>
      <c r="H100" s="16">
        <v>45413</v>
      </c>
      <c r="I100" s="16">
        <v>45444</v>
      </c>
      <c r="J100" s="16">
        <v>45474</v>
      </c>
      <c r="K100" s="16">
        <v>45505</v>
      </c>
      <c r="L100" s="16">
        <v>45536</v>
      </c>
      <c r="M100" s="16">
        <v>45566</v>
      </c>
      <c r="N100" s="16">
        <v>45597</v>
      </c>
      <c r="O100" s="16">
        <v>45627</v>
      </c>
      <c r="P100" s="17" t="s">
        <v>3</v>
      </c>
    </row>
    <row r="101" spans="1:31" ht="16.5" customHeight="1">
      <c r="A101" s="21" t="s">
        <v>126</v>
      </c>
      <c r="C101" s="18" t="s">
        <v>4</v>
      </c>
      <c r="D101" s="19">
        <v>0.51822144725370534</v>
      </c>
      <c r="E101" s="19">
        <v>0.4875116495806151</v>
      </c>
      <c r="F101" s="19">
        <v>0.60296425457715785</v>
      </c>
      <c r="G101" s="19">
        <v>0.70774774774774774</v>
      </c>
      <c r="H101" s="19">
        <v>0.69232781168265034</v>
      </c>
      <c r="I101" s="19">
        <v>0.71018018018018014</v>
      </c>
      <c r="J101" s="19">
        <v>0.73993025283347869</v>
      </c>
      <c r="K101" s="19">
        <v>0.58709677419354833</v>
      </c>
      <c r="L101" s="19">
        <v>0.68234234234234237</v>
      </c>
      <c r="M101" s="19">
        <v>0.60845684394071486</v>
      </c>
      <c r="N101" s="19">
        <v>0.52423423423423421</v>
      </c>
      <c r="O101" s="19">
        <v>0.47061900610287705</v>
      </c>
      <c r="P101" s="19">
        <v>0.61115049475705219</v>
      </c>
    </row>
    <row r="102" spans="1:31" ht="16.5" customHeight="1">
      <c r="A102" s="21" t="s">
        <v>127</v>
      </c>
      <c r="C102" s="18" t="s">
        <v>5</v>
      </c>
      <c r="D102" s="20">
        <v>96.625042059219382</v>
      </c>
      <c r="E102" s="20">
        <v>86.131342895717836</v>
      </c>
      <c r="F102" s="20">
        <v>99.651790232793516</v>
      </c>
      <c r="G102" s="20">
        <v>95.393986284368637</v>
      </c>
      <c r="H102" s="20">
        <v>81.617798451076695</v>
      </c>
      <c r="I102" s="20">
        <v>118.25406927882786</v>
      </c>
      <c r="J102" s="20">
        <v>135.64082199245905</v>
      </c>
      <c r="K102" s="20">
        <v>145.74186961686962</v>
      </c>
      <c r="L102" s="20">
        <v>123.993831693953</v>
      </c>
      <c r="M102" s="20">
        <v>125.98255704613841</v>
      </c>
      <c r="N102" s="20">
        <v>97.462114946726246</v>
      </c>
      <c r="O102" s="20">
        <v>77.008264056131907</v>
      </c>
      <c r="P102" s="46">
        <v>108.47510472423939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D102" s="22"/>
      <c r="AE102" s="22"/>
    </row>
    <row r="103" spans="1:31" ht="16.5" customHeight="1">
      <c r="A103" s="21" t="s">
        <v>128</v>
      </c>
      <c r="C103" s="18" t="s">
        <v>6</v>
      </c>
      <c r="D103" s="20">
        <v>50.073169136878818</v>
      </c>
      <c r="E103" s="20">
        <v>41.990033055684997</v>
      </c>
      <c r="F103" s="20">
        <v>60.086467414995639</v>
      </c>
      <c r="G103" s="20">
        <v>67.514878941441438</v>
      </c>
      <c r="H103" s="20">
        <v>56.506271795989541</v>
      </c>
      <c r="I103" s="20">
        <v>83.981696227477471</v>
      </c>
      <c r="J103" s="20">
        <v>100.3647477114211</v>
      </c>
      <c r="K103" s="20">
        <v>85.564581517000875</v>
      </c>
      <c r="L103" s="20">
        <v>84.606241554054051</v>
      </c>
      <c r="M103" s="20">
        <v>76.654949051874453</v>
      </c>
      <c r="N103" s="20">
        <v>51.092977195945949</v>
      </c>
      <c r="O103" s="20">
        <v>36.241552691804706</v>
      </c>
      <c r="P103" s="46">
        <v>66.294613921041943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31" ht="6" customHeight="1"/>
    <row r="105" spans="1:31" ht="6" customHeight="1">
      <c r="D105" s="23"/>
      <c r="E105" s="23"/>
      <c r="F105" s="23"/>
      <c r="G105" s="23"/>
      <c r="H105" s="23"/>
      <c r="I105" s="23"/>
      <c r="J105" s="23"/>
    </row>
    <row r="106" spans="1:31" ht="16.5" customHeight="1">
      <c r="C106" s="24" t="s">
        <v>7</v>
      </c>
    </row>
    <row r="107" spans="1:31" ht="16.5" customHeight="1">
      <c r="A107" s="21" t="s">
        <v>129</v>
      </c>
      <c r="C107" s="25" t="s">
        <v>8</v>
      </c>
      <c r="D107" s="26">
        <v>-9.3461203138622491</v>
      </c>
      <c r="E107" s="26">
        <v>-6.7960190690622424</v>
      </c>
      <c r="F107" s="26">
        <v>-0.95902353966869081</v>
      </c>
      <c r="G107" s="26">
        <v>5.6036036036036023</v>
      </c>
      <c r="H107" s="26">
        <v>-0.26155187445510153</v>
      </c>
      <c r="I107" s="26">
        <v>-12.153153153153163</v>
      </c>
      <c r="J107" s="26">
        <v>9.7035745422842208</v>
      </c>
      <c r="K107" s="26">
        <v>1.4821272885788939</v>
      </c>
      <c r="L107" s="26">
        <v>0.3693693693693767</v>
      </c>
      <c r="M107" s="26">
        <v>-8.4132519616390677</v>
      </c>
      <c r="N107" s="26">
        <v>-1.6576576576576629</v>
      </c>
      <c r="O107" s="26">
        <v>2.8160418482999106</v>
      </c>
      <c r="P107" s="26">
        <v>-1.6085145412043533</v>
      </c>
    </row>
    <row r="108" spans="1:31" ht="16.5" customHeight="1">
      <c r="A108" s="21" t="s">
        <v>130</v>
      </c>
      <c r="C108" s="25" t="s">
        <v>9</v>
      </c>
      <c r="D108" s="47">
        <v>5.6862426746580041E-3</v>
      </c>
      <c r="E108" s="47">
        <v>4.3587719257191848E-2</v>
      </c>
      <c r="F108" s="47">
        <v>0.22456279377739441</v>
      </c>
      <c r="G108" s="47">
        <v>0.15315668708317443</v>
      </c>
      <c r="H108" s="47">
        <v>4.5858172317801094E-2</v>
      </c>
      <c r="I108" s="47">
        <v>-0.28870850804987203</v>
      </c>
      <c r="J108" s="47">
        <v>0.48496638697162209</v>
      </c>
      <c r="K108" s="47">
        <v>1.0593235135858223</v>
      </c>
      <c r="L108" s="47">
        <v>0.10924849082749266</v>
      </c>
      <c r="M108" s="47">
        <v>0.19769367960378648</v>
      </c>
      <c r="N108" s="47">
        <v>-2.5870109242794537E-2</v>
      </c>
      <c r="O108" s="47">
        <v>-8.5078720226355875E-3</v>
      </c>
      <c r="P108" s="47">
        <v>0.10939185711546062</v>
      </c>
    </row>
    <row r="109" spans="1:31" ht="16.5" customHeight="1">
      <c r="A109" s="21" t="s">
        <v>131</v>
      </c>
      <c r="C109" s="25" t="s">
        <v>10</v>
      </c>
      <c r="D109" s="47">
        <v>-0.14797619349227931</v>
      </c>
      <c r="E109" s="47">
        <v>-8.4091877189099717E-2</v>
      </c>
      <c r="F109" s="47">
        <v>0.20539087414808721</v>
      </c>
      <c r="G109" s="47">
        <v>0.25230839559378171</v>
      </c>
      <c r="H109" s="47">
        <v>4.1921935312464909E-2</v>
      </c>
      <c r="I109" s="47">
        <v>-0.39264397410714269</v>
      </c>
      <c r="J109" s="47">
        <v>0.70910085790997535</v>
      </c>
      <c r="K109" s="47">
        <v>1.1126576082399344</v>
      </c>
      <c r="L109" s="47">
        <v>0.1152858183363108</v>
      </c>
      <c r="M109" s="47">
        <v>5.2203447879509923E-2</v>
      </c>
      <c r="N109" s="47">
        <v>-5.5728496698954078E-2</v>
      </c>
      <c r="O109" s="47">
        <v>5.4595961935332449E-2</v>
      </c>
      <c r="P109" s="47">
        <v>8.0942055800234725E-2</v>
      </c>
    </row>
    <row r="110" spans="1:3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 t="str">
        <f>+P97</f>
        <v>Source : MKG_destination - Décembre 2024</v>
      </c>
    </row>
    <row r="111" spans="1:31" ht="12.75" customHeight="1">
      <c r="C111" s="4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3" spans="1:31" ht="48" customHeight="1">
      <c r="C113" s="15" t="s">
        <v>60</v>
      </c>
      <c r="D113" s="16">
        <v>45292</v>
      </c>
      <c r="E113" s="16">
        <v>45323</v>
      </c>
      <c r="F113" s="16">
        <v>45352</v>
      </c>
      <c r="G113" s="16">
        <v>45383</v>
      </c>
      <c r="H113" s="16">
        <v>45413</v>
      </c>
      <c r="I113" s="16">
        <v>45444</v>
      </c>
      <c r="J113" s="16">
        <v>45474</v>
      </c>
      <c r="K113" s="16">
        <v>45505</v>
      </c>
      <c r="L113" s="16">
        <v>45536</v>
      </c>
      <c r="M113" s="16">
        <v>45566</v>
      </c>
      <c r="N113" s="16">
        <v>45597</v>
      </c>
      <c r="O113" s="16">
        <v>45627</v>
      </c>
      <c r="P113" s="17" t="s">
        <v>3</v>
      </c>
    </row>
    <row r="114" spans="1:31" ht="16.5" customHeight="1">
      <c r="C114" s="18" t="s">
        <v>4</v>
      </c>
      <c r="D114" s="19">
        <v>0.59418363633486815</v>
      </c>
      <c r="E114" s="19">
        <v>0.54340345464716155</v>
      </c>
      <c r="F114" s="19">
        <v>0.65389859530075789</v>
      </c>
      <c r="G114" s="19">
        <v>0.65877853862622371</v>
      </c>
      <c r="H114" s="19">
        <v>0.69177084981800918</v>
      </c>
      <c r="I114" s="19">
        <v>0.71810481304369111</v>
      </c>
      <c r="J114" s="19">
        <v>0.71810449574726609</v>
      </c>
      <c r="K114" s="19">
        <v>0.63973069306930697</v>
      </c>
      <c r="L114" s="19">
        <v>0.73471220085539846</v>
      </c>
      <c r="M114" s="19">
        <v>0.69827340408680505</v>
      </c>
      <c r="N114" s="19">
        <v>0.60243543641712982</v>
      </c>
      <c r="O114" s="19">
        <v>0.52181553367317857</v>
      </c>
      <c r="P114" s="19">
        <v>0.64822662528077535</v>
      </c>
    </row>
    <row r="115" spans="1:31" ht="16.5" customHeight="1">
      <c r="C115" s="18" t="s">
        <v>5</v>
      </c>
      <c r="D115" s="20">
        <v>80.92731023486806</v>
      </c>
      <c r="E115" s="20">
        <v>72.108907814595881</v>
      </c>
      <c r="F115" s="20">
        <v>87.434842700604932</v>
      </c>
      <c r="G115" s="20">
        <v>84.468841478541307</v>
      </c>
      <c r="H115" s="20">
        <v>79.889019267008663</v>
      </c>
      <c r="I115" s="20">
        <v>105.49609206317189</v>
      </c>
      <c r="J115" s="20">
        <v>126.04573892821433</v>
      </c>
      <c r="K115" s="20">
        <v>132.20276322957679</v>
      </c>
      <c r="L115" s="20">
        <v>107.21748196808274</v>
      </c>
      <c r="M115" s="20">
        <v>105.24829259958713</v>
      </c>
      <c r="N115" s="20">
        <v>78.304349941157724</v>
      </c>
      <c r="O115" s="20">
        <v>67.480360489954037</v>
      </c>
      <c r="P115" s="20">
        <v>95.406928043165266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D115" s="22"/>
      <c r="AE115" s="22"/>
    </row>
    <row r="116" spans="1:31" ht="16.5" customHeight="1">
      <c r="C116" s="18" t="s">
        <v>6</v>
      </c>
      <c r="D116" s="20">
        <v>48.085683474153889</v>
      </c>
      <c r="E116" s="20">
        <v>39.184229617285105</v>
      </c>
      <c r="F116" s="20">
        <v>57.173520822268287</v>
      </c>
      <c r="G116" s="20">
        <v>55.646259948683586</v>
      </c>
      <c r="H116" s="20">
        <v>55.264894749465896</v>
      </c>
      <c r="I116" s="20">
        <v>75.75725146786408</v>
      </c>
      <c r="J116" s="20">
        <v>90.514011794136906</v>
      </c>
      <c r="K116" s="20">
        <v>84.574165346534656</v>
      </c>
      <c r="L116" s="20">
        <v>78.773992146944067</v>
      </c>
      <c r="M116" s="20">
        <v>73.492083547837794</v>
      </c>
      <c r="N116" s="20">
        <v>47.173315230161002</v>
      </c>
      <c r="O116" s="20">
        <v>35.212300321523841</v>
      </c>
      <c r="P116" s="20">
        <v>61.845310993826793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1:31" ht="6" customHeight="1"/>
    <row r="118" spans="1:31" ht="6" customHeight="1"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spans="1:31" ht="16.5" customHeight="1">
      <c r="C119" s="24" t="s">
        <v>7</v>
      </c>
    </row>
    <row r="120" spans="1:31" ht="16.5" customHeight="1">
      <c r="C120" s="25" t="s">
        <v>8</v>
      </c>
      <c r="D120" s="26">
        <v>1.9051327867126266</v>
      </c>
      <c r="E120" s="26">
        <v>1.0262244272521759</v>
      </c>
      <c r="F120" s="26">
        <v>6.698453280075789</v>
      </c>
      <c r="G120" s="26">
        <v>0.35685093198088991</v>
      </c>
      <c r="H120" s="26">
        <v>-0.3622206657253324</v>
      </c>
      <c r="I120" s="26">
        <v>-11.783523257377382</v>
      </c>
      <c r="J120" s="26">
        <v>3.2604574723731128</v>
      </c>
      <c r="K120" s="26">
        <v>9.6265120074591319</v>
      </c>
      <c r="L120" s="26">
        <v>2.6122143805683673</v>
      </c>
      <c r="M120" s="26">
        <v>-0.41321484015615084</v>
      </c>
      <c r="N120" s="26">
        <v>-1.8591458448395826</v>
      </c>
      <c r="O120" s="26">
        <v>2.0309105721447396</v>
      </c>
      <c r="P120" s="26">
        <v>1.115616066167946</v>
      </c>
    </row>
    <row r="121" spans="1:31" ht="16.5" customHeight="1">
      <c r="C121" s="25" t="s">
        <v>9</v>
      </c>
      <c r="D121" s="47">
        <v>-3.7546147394248552E-2</v>
      </c>
      <c r="E121" s="47">
        <v>-4.2742189723824819E-2</v>
      </c>
      <c r="F121" s="47">
        <v>0.2070510715597913</v>
      </c>
      <c r="G121" s="47">
        <v>7.088808201649921E-2</v>
      </c>
      <c r="H121" s="47">
        <v>1.0081242593384943E-4</v>
      </c>
      <c r="I121" s="47">
        <v>-0.20183682125730318</v>
      </c>
      <c r="J121" s="47">
        <v>0.52265753090929001</v>
      </c>
      <c r="K121" s="47">
        <v>1.0304356457999142</v>
      </c>
      <c r="L121" s="47">
        <v>0.10145855230938583</v>
      </c>
      <c r="M121" s="47">
        <v>0.16542834738741252</v>
      </c>
      <c r="N121" s="47">
        <v>-0.11401513897819271</v>
      </c>
      <c r="O121" s="47">
        <v>-9.3571324498697983E-3</v>
      </c>
      <c r="P121" s="47">
        <v>0.10245396993103695</v>
      </c>
    </row>
    <row r="122" spans="1:31" ht="16.5" customHeight="1">
      <c r="C122" s="25" t="s">
        <v>10</v>
      </c>
      <c r="D122" s="47">
        <v>-5.6647461357774986E-3</v>
      </c>
      <c r="E122" s="47">
        <v>-2.4316276870586018E-2</v>
      </c>
      <c r="F122" s="47">
        <v>0.34481187379834188</v>
      </c>
      <c r="G122" s="47">
        <v>7.6720523417302067E-2</v>
      </c>
      <c r="H122" s="47">
        <v>-5.1085749657887591E-3</v>
      </c>
      <c r="I122" s="47">
        <v>-0.31434697589344973</v>
      </c>
      <c r="J122" s="47">
        <v>0.5950800064233015</v>
      </c>
      <c r="K122" s="47">
        <v>1.390090683688689</v>
      </c>
      <c r="L122" s="47">
        <v>0.14206377730961073</v>
      </c>
      <c r="M122" s="47">
        <v>0.15857230408631495</v>
      </c>
      <c r="N122" s="47">
        <v>-0.14053854861757953</v>
      </c>
      <c r="O122" s="47">
        <v>3.0760141443197497E-2</v>
      </c>
      <c r="P122" s="47">
        <v>0.12175976778812436</v>
      </c>
    </row>
    <row r="123" spans="1:3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 t="str">
        <f>+P110</f>
        <v>Source : MKG_destination - Décembre 2024</v>
      </c>
    </row>
    <row r="124" spans="1:31" ht="12.75" customHeight="1">
      <c r="C124" s="4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6" spans="1:31" ht="24">
      <c r="C126" s="45" t="s">
        <v>70</v>
      </c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31" ht="48" customHeight="1">
      <c r="C127" s="15" t="s">
        <v>56</v>
      </c>
      <c r="D127" s="16">
        <v>45292</v>
      </c>
      <c r="E127" s="16">
        <v>45323</v>
      </c>
      <c r="F127" s="16">
        <v>45352</v>
      </c>
      <c r="G127" s="16">
        <v>45383</v>
      </c>
      <c r="H127" s="16">
        <v>45413</v>
      </c>
      <c r="I127" s="16">
        <v>45444</v>
      </c>
      <c r="J127" s="16">
        <v>45474</v>
      </c>
      <c r="K127" s="16">
        <v>45505</v>
      </c>
      <c r="L127" s="16">
        <v>45536</v>
      </c>
      <c r="M127" s="16">
        <v>45566</v>
      </c>
      <c r="N127" s="16">
        <v>45597</v>
      </c>
      <c r="O127" s="16">
        <v>45627</v>
      </c>
      <c r="P127" s="17" t="s">
        <v>3</v>
      </c>
    </row>
    <row r="128" spans="1:31" ht="16.5" customHeight="1">
      <c r="A128" s="21" t="s">
        <v>132</v>
      </c>
      <c r="C128" s="18" t="s">
        <v>4</v>
      </c>
      <c r="D128" s="19">
        <v>0.68624890361563196</v>
      </c>
      <c r="E128" s="19">
        <v>0.63691638647848758</v>
      </c>
      <c r="F128" s="19">
        <v>0.77822824286131953</v>
      </c>
      <c r="G128" s="19">
        <v>0.8177643504531722</v>
      </c>
      <c r="H128" s="19">
        <v>0.80432706363902151</v>
      </c>
      <c r="I128" s="19">
        <v>0.81778449144008059</v>
      </c>
      <c r="J128" s="19">
        <v>0.77760452197641561</v>
      </c>
      <c r="K128" s="19">
        <v>0.7670207582107007</v>
      </c>
      <c r="L128" s="19">
        <v>0.83828801611278958</v>
      </c>
      <c r="M128" s="19">
        <v>0.83621479387973885</v>
      </c>
      <c r="N128" s="19">
        <v>0.79210473313192342</v>
      </c>
      <c r="O128" s="19">
        <v>0.7517785790858591</v>
      </c>
      <c r="P128" s="19">
        <v>0.77528136133446601</v>
      </c>
    </row>
    <row r="129" spans="1:31" ht="16.5" customHeight="1">
      <c r="A129" s="21" t="s">
        <v>133</v>
      </c>
      <c r="C129" s="18" t="s">
        <v>5</v>
      </c>
      <c r="D129" s="20">
        <v>65.097129358917002</v>
      </c>
      <c r="E129" s="20">
        <v>69.049115398293026</v>
      </c>
      <c r="F129" s="20">
        <v>73.947786742054248</v>
      </c>
      <c r="G129" s="20">
        <v>66.298144564922907</v>
      </c>
      <c r="H129" s="20">
        <v>74.314696117869431</v>
      </c>
      <c r="I129" s="20">
        <v>82.353669025379901</v>
      </c>
      <c r="J129" s="20">
        <v>92.810322800476257</v>
      </c>
      <c r="K129" s="20">
        <v>100.30909126283289</v>
      </c>
      <c r="L129" s="20">
        <v>80.158100590747466</v>
      </c>
      <c r="M129" s="20">
        <v>82.058706470560807</v>
      </c>
      <c r="N129" s="20">
        <v>68.287443901291695</v>
      </c>
      <c r="O129" s="20">
        <v>69.815147935166578</v>
      </c>
      <c r="P129" s="46">
        <v>77.331901244620781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D129" s="22"/>
      <c r="AE129" s="22"/>
    </row>
    <row r="130" spans="1:31" ht="16.5" customHeight="1">
      <c r="A130" s="21" t="s">
        <v>134</v>
      </c>
      <c r="C130" s="18" t="s">
        <v>6</v>
      </c>
      <c r="D130" s="20">
        <v>44.672833651081767</v>
      </c>
      <c r="E130" s="20">
        <v>43.978513069016891</v>
      </c>
      <c r="F130" s="20">
        <v>57.548256139752461</v>
      </c>
      <c r="G130" s="20">
        <v>54.216259126384692</v>
      </c>
      <c r="H130" s="20">
        <v>59.773321313712117</v>
      </c>
      <c r="I130" s="20">
        <v>67.347553342145019</v>
      </c>
      <c r="J130" s="20">
        <v>72.169726695741161</v>
      </c>
      <c r="K130" s="20">
        <v>76.939155235844453</v>
      </c>
      <c r="L130" s="20">
        <v>67.195575119587104</v>
      </c>
      <c r="M130" s="20">
        <v>68.618704317318006</v>
      </c>
      <c r="N130" s="20">
        <v>54.090807527693855</v>
      </c>
      <c r="O130" s="20">
        <v>52.485532713368578</v>
      </c>
      <c r="P130" s="46">
        <v>59.953981671512082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</row>
    <row r="131" spans="1:31" ht="6" customHeight="1"/>
    <row r="132" spans="1:31" ht="6" customHeight="1">
      <c r="D132" s="23"/>
      <c r="E132" s="23"/>
      <c r="F132" s="23"/>
      <c r="G132" s="23"/>
      <c r="H132" s="23"/>
      <c r="I132" s="23"/>
      <c r="J132" s="23"/>
    </row>
    <row r="133" spans="1:31" ht="16.5" customHeight="1">
      <c r="C133" s="24" t="s">
        <v>7</v>
      </c>
    </row>
    <row r="134" spans="1:31" ht="16.5" customHeight="1">
      <c r="A134" s="21" t="s">
        <v>135</v>
      </c>
      <c r="C134" s="25" t="s">
        <v>8</v>
      </c>
      <c r="D134" s="26">
        <v>-0.89659877204951721</v>
      </c>
      <c r="E134" s="26">
        <v>-6.5716328238819237</v>
      </c>
      <c r="F134" s="26">
        <v>3.1283500633466521</v>
      </c>
      <c r="G134" s="26">
        <v>-1.2567975830815703</v>
      </c>
      <c r="H134" s="26">
        <v>-0.8127862781405315</v>
      </c>
      <c r="I134" s="26">
        <v>-9.2729103726082567</v>
      </c>
      <c r="J134" s="26">
        <v>-2.0251437481726864</v>
      </c>
      <c r="K134" s="26">
        <v>4.5648572263911946</v>
      </c>
      <c r="L134" s="26">
        <v>0.7593152064451214</v>
      </c>
      <c r="M134" s="26">
        <v>0.50872234674983474</v>
      </c>
      <c r="N134" s="26">
        <v>2.9144008056394721</v>
      </c>
      <c r="O134" s="26">
        <v>-1.5222687847188388</v>
      </c>
      <c r="P134" s="26">
        <v>-0.89374856630094479</v>
      </c>
    </row>
    <row r="135" spans="1:31" ht="16.5" customHeight="1">
      <c r="A135" s="21" t="s">
        <v>136</v>
      </c>
      <c r="C135" s="25" t="s">
        <v>9</v>
      </c>
      <c r="D135" s="47">
        <v>-1.6401763498929189E-2</v>
      </c>
      <c r="E135" s="47">
        <v>2.1690092394503369E-2</v>
      </c>
      <c r="F135" s="47">
        <v>4.3900994876354238E-2</v>
      </c>
      <c r="G135" s="47">
        <v>-0.13611681985412838</v>
      </c>
      <c r="H135" s="47">
        <v>-6.763842950634702E-2</v>
      </c>
      <c r="I135" s="47">
        <v>-0.13173017341090631</v>
      </c>
      <c r="J135" s="47">
        <v>0.23828838966792798</v>
      </c>
      <c r="K135" s="47">
        <v>0.57327877725055232</v>
      </c>
      <c r="L135" s="47">
        <v>-5.6232261060352617E-2</v>
      </c>
      <c r="M135" s="47">
        <v>-4.5188861644895217E-2</v>
      </c>
      <c r="N135" s="47">
        <v>-2.2268570291958278E-2</v>
      </c>
      <c r="O135" s="47">
        <v>1.2365411510624202E-3</v>
      </c>
      <c r="P135" s="47">
        <v>1.6633805663561985E-2</v>
      </c>
    </row>
    <row r="136" spans="1:31" ht="16.5" customHeight="1">
      <c r="A136" s="21" t="s">
        <v>137</v>
      </c>
      <c r="C136" s="25" t="s">
        <v>10</v>
      </c>
      <c r="D136" s="47">
        <v>-2.9086948785193911E-2</v>
      </c>
      <c r="E136" s="47">
        <v>-7.3867259353856629E-2</v>
      </c>
      <c r="F136" s="47">
        <v>8.7621601754297673E-2</v>
      </c>
      <c r="G136" s="47">
        <v>-0.14919262406533063</v>
      </c>
      <c r="H136" s="47">
        <v>-7.6965847755893546E-2</v>
      </c>
      <c r="I136" s="47">
        <v>-0.22015706043318561</v>
      </c>
      <c r="J136" s="47">
        <v>0.20685775408711526</v>
      </c>
      <c r="K136" s="47">
        <v>0.67283616434379168</v>
      </c>
      <c r="L136" s="47">
        <v>-4.760554111126325E-2</v>
      </c>
      <c r="M136" s="47">
        <v>-3.9344587188135716E-2</v>
      </c>
      <c r="N136" s="47">
        <v>1.5079371388238672E-2</v>
      </c>
      <c r="O136" s="47">
        <v>-1.8635018368110656E-2</v>
      </c>
      <c r="P136" s="47">
        <v>5.0475627449724225E-3</v>
      </c>
    </row>
    <row r="137" spans="1:31"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9" t="str">
        <f>+P123</f>
        <v>Source : MKG_destination - Décembre 2024</v>
      </c>
    </row>
    <row r="138" spans="1:31" ht="12.75" customHeight="1">
      <c r="C138" s="4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40" spans="1:31" ht="48" customHeight="1">
      <c r="C140" s="15" t="s">
        <v>57</v>
      </c>
      <c r="D140" s="16">
        <v>45292</v>
      </c>
      <c r="E140" s="16">
        <v>45323</v>
      </c>
      <c r="F140" s="16">
        <v>45352</v>
      </c>
      <c r="G140" s="16">
        <v>45383</v>
      </c>
      <c r="H140" s="16">
        <v>45413</v>
      </c>
      <c r="I140" s="16">
        <v>45444</v>
      </c>
      <c r="J140" s="16">
        <v>45474</v>
      </c>
      <c r="K140" s="16">
        <v>45505</v>
      </c>
      <c r="L140" s="16">
        <v>45536</v>
      </c>
      <c r="M140" s="16">
        <v>45566</v>
      </c>
      <c r="N140" s="16">
        <v>45597</v>
      </c>
      <c r="O140" s="16">
        <v>45627</v>
      </c>
      <c r="P140" s="17" t="s">
        <v>3</v>
      </c>
    </row>
    <row r="141" spans="1:31" ht="16.5" customHeight="1">
      <c r="A141" s="21" t="s">
        <v>138</v>
      </c>
      <c r="C141" s="18" t="s">
        <v>4</v>
      </c>
      <c r="D141" s="19">
        <v>0.60329658091101457</v>
      </c>
      <c r="E141" s="19">
        <v>0.63199873020911868</v>
      </c>
      <c r="F141" s="19">
        <v>0.76223102848042668</v>
      </c>
      <c r="G141" s="19">
        <v>0.69021864211737627</v>
      </c>
      <c r="H141" s="19">
        <v>0.75002784067708528</v>
      </c>
      <c r="I141" s="19">
        <v>0.59777522056003074</v>
      </c>
      <c r="J141" s="19">
        <v>0.55157216399392617</v>
      </c>
      <c r="K141" s="19">
        <v>0.53394706559263516</v>
      </c>
      <c r="L141" s="19">
        <v>0.72378212504794781</v>
      </c>
      <c r="M141" s="19">
        <v>0.79019265748542999</v>
      </c>
      <c r="N141" s="19">
        <v>0.68528464017185819</v>
      </c>
      <c r="O141" s="19">
        <v>0.62975611566873302</v>
      </c>
      <c r="P141" s="19">
        <v>0.66254313677421783</v>
      </c>
    </row>
    <row r="142" spans="1:31" ht="16.5" customHeight="1">
      <c r="A142" s="21" t="s">
        <v>139</v>
      </c>
      <c r="C142" s="18" t="s">
        <v>5</v>
      </c>
      <c r="D142" s="20">
        <v>59.470321537905363</v>
      </c>
      <c r="E142" s="20">
        <v>59.330996990173915</v>
      </c>
      <c r="F142" s="20">
        <v>66.623371525921968</v>
      </c>
      <c r="G142" s="20">
        <v>70.640130911692793</v>
      </c>
      <c r="H142" s="20">
        <v>73.242102047760454</v>
      </c>
      <c r="I142" s="20">
        <v>81.977364604722794</v>
      </c>
      <c r="J142" s="20">
        <v>128.421875</v>
      </c>
      <c r="K142" s="20">
        <v>124.30640381674083</v>
      </c>
      <c r="L142" s="20">
        <v>85.034457973395519</v>
      </c>
      <c r="M142" s="20">
        <v>79.34712427185606</v>
      </c>
      <c r="N142" s="20">
        <v>63.199982769116659</v>
      </c>
      <c r="O142" s="20">
        <v>64.000657143383435</v>
      </c>
      <c r="P142" s="46">
        <v>78.366854474416996</v>
      </c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D142" s="22"/>
      <c r="AE142" s="22"/>
    </row>
    <row r="143" spans="1:31" ht="16.5" customHeight="1">
      <c r="A143" s="21" t="s">
        <v>140</v>
      </c>
      <c r="C143" s="18" t="s">
        <v>6</v>
      </c>
      <c r="D143" s="20">
        <v>35.878241649496971</v>
      </c>
      <c r="E143" s="20">
        <v>37.497114759830957</v>
      </c>
      <c r="F143" s="20">
        <v>50.782400999037073</v>
      </c>
      <c r="G143" s="20">
        <v>48.757135236862297</v>
      </c>
      <c r="H143" s="20">
        <v>54.933615645532498</v>
      </c>
      <c r="I143" s="20">
        <v>49.004037207518223</v>
      </c>
      <c r="J143" s="20">
        <v>70.833931497907486</v>
      </c>
      <c r="K143" s="20">
        <v>66.373039552321913</v>
      </c>
      <c r="L143" s="20">
        <v>61.54642069428462</v>
      </c>
      <c r="M143" s="20">
        <v>62.699514992204612</v>
      </c>
      <c r="N143" s="20">
        <v>43.309977450801746</v>
      </c>
      <c r="O143" s="20">
        <v>40.304805242863509</v>
      </c>
      <c r="P143" s="46">
        <v>51.921421582608886</v>
      </c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</row>
    <row r="144" spans="1:31" ht="6" customHeight="1"/>
    <row r="145" spans="1:31" ht="6" customHeight="1">
      <c r="D145" s="23"/>
      <c r="E145" s="23"/>
      <c r="F145" s="23"/>
      <c r="G145" s="23"/>
      <c r="H145" s="23"/>
      <c r="I145" s="23"/>
      <c r="J145" s="23"/>
    </row>
    <row r="146" spans="1:31" ht="16.5" customHeight="1">
      <c r="C146" s="24" t="s">
        <v>7</v>
      </c>
    </row>
    <row r="147" spans="1:31" ht="16.5" customHeight="1">
      <c r="A147" s="21" t="s">
        <v>141</v>
      </c>
      <c r="C147" s="25" t="s">
        <v>8</v>
      </c>
      <c r="D147" s="26">
        <v>0.62156925503222826</v>
      </c>
      <c r="E147" s="26">
        <v>-1.2846460831724582</v>
      </c>
      <c r="F147" s="26">
        <v>8.2953490201847835</v>
      </c>
      <c r="G147" s="26">
        <v>-5.8514076776632891</v>
      </c>
      <c r="H147" s="26">
        <v>-1.6472828268953021</v>
      </c>
      <c r="I147" s="26">
        <v>-22.591898828979851</v>
      </c>
      <c r="J147" s="26">
        <v>-19.176438660374252</v>
      </c>
      <c r="K147" s="26">
        <v>-7.9216006533278982</v>
      </c>
      <c r="L147" s="26">
        <v>-1.9591230278301786</v>
      </c>
      <c r="M147" s="26">
        <v>5.4048034448197724</v>
      </c>
      <c r="N147" s="26">
        <v>-4.5123123839035939</v>
      </c>
      <c r="O147" s="26">
        <v>-0.63577797167961858</v>
      </c>
      <c r="P147" s="26">
        <v>-4.2558781728832429</v>
      </c>
    </row>
    <row r="148" spans="1:31" ht="16.5" customHeight="1">
      <c r="A148" s="21" t="s">
        <v>142</v>
      </c>
      <c r="C148" s="25" t="s">
        <v>9</v>
      </c>
      <c r="D148" s="47">
        <v>-3.9654168231263554E-2</v>
      </c>
      <c r="E148" s="47">
        <v>-2.854180522528893E-2</v>
      </c>
      <c r="F148" s="47">
        <v>-4.0706116828090555E-2</v>
      </c>
      <c r="G148" s="47">
        <v>-6.5839745519143733E-2</v>
      </c>
      <c r="H148" s="47">
        <v>-7.1755393229602893E-2</v>
      </c>
      <c r="I148" s="47">
        <v>-0.2511794595249015</v>
      </c>
      <c r="J148" s="47">
        <v>0.77579682050999477</v>
      </c>
      <c r="K148" s="47">
        <v>1.1546981198351363</v>
      </c>
      <c r="L148" s="47">
        <v>1.8512463374822374E-2</v>
      </c>
      <c r="M148" s="47">
        <v>-0.11007672890304554</v>
      </c>
      <c r="N148" s="47">
        <v>-4.5596861123385901E-2</v>
      </c>
      <c r="O148" s="47">
        <v>-1.8255436901118416E-2</v>
      </c>
      <c r="P148" s="47">
        <v>4.0345861422211193E-2</v>
      </c>
    </row>
    <row r="149" spans="1:31" ht="16.5" customHeight="1">
      <c r="A149" s="21" t="s">
        <v>143</v>
      </c>
      <c r="C149" s="25" t="s">
        <v>10</v>
      </c>
      <c r="D149" s="47">
        <v>-2.9656838642224681E-2</v>
      </c>
      <c r="E149" s="47">
        <v>-4.7894976842630999E-2</v>
      </c>
      <c r="F149" s="47">
        <v>7.6443017736341767E-2</v>
      </c>
      <c r="G149" s="47">
        <v>-0.13884513645907093</v>
      </c>
      <c r="H149" s="47">
        <v>-9.1704252530581676E-2</v>
      </c>
      <c r="I149" s="47">
        <v>-0.45656244886384545</v>
      </c>
      <c r="J149" s="47">
        <v>0.3176805234650375</v>
      </c>
      <c r="K149" s="47">
        <v>0.8763275067023002</v>
      </c>
      <c r="L149" s="47">
        <v>-8.3299194847828995E-3</v>
      </c>
      <c r="M149" s="47">
        <v>-4.4738204233731538E-2</v>
      </c>
      <c r="N149" s="47">
        <v>-0.10455796908232573</v>
      </c>
      <c r="O149" s="47">
        <v>-2.8067698063189095E-2</v>
      </c>
      <c r="P149" s="47">
        <v>-2.244768838511435E-2</v>
      </c>
    </row>
    <row r="150" spans="1:31"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9" t="str">
        <f>+P137</f>
        <v>Source : MKG_destination - Décembre 2024</v>
      </c>
    </row>
    <row r="151" spans="1:31" ht="12.75" customHeight="1">
      <c r="C151" s="4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3" spans="1:31" ht="48" customHeight="1">
      <c r="C153" s="15" t="s">
        <v>58</v>
      </c>
      <c r="D153" s="16">
        <v>45292</v>
      </c>
      <c r="E153" s="16">
        <v>45323</v>
      </c>
      <c r="F153" s="16">
        <v>45352</v>
      </c>
      <c r="G153" s="16">
        <v>45383</v>
      </c>
      <c r="H153" s="16">
        <v>45413</v>
      </c>
      <c r="I153" s="16">
        <v>45444</v>
      </c>
      <c r="J153" s="16">
        <v>45474</v>
      </c>
      <c r="K153" s="16">
        <v>45505</v>
      </c>
      <c r="L153" s="16">
        <v>45536</v>
      </c>
      <c r="M153" s="16">
        <v>45566</v>
      </c>
      <c r="N153" s="16">
        <v>45597</v>
      </c>
      <c r="O153" s="16">
        <v>45627</v>
      </c>
      <c r="P153" s="17" t="s">
        <v>3</v>
      </c>
    </row>
    <row r="154" spans="1:31" ht="16.5" customHeight="1">
      <c r="A154" s="21" t="s">
        <v>144</v>
      </c>
      <c r="C154" s="18" t="s">
        <v>4</v>
      </c>
      <c r="D154" s="19">
        <v>0.53766190908340894</v>
      </c>
      <c r="E154" s="19">
        <v>0.55648646265102741</v>
      </c>
      <c r="F154" s="19">
        <v>0.71462750598135472</v>
      </c>
      <c r="G154" s="19">
        <v>0.68891730605285595</v>
      </c>
      <c r="H154" s="19">
        <v>0.74102796798943982</v>
      </c>
      <c r="I154" s="19">
        <v>0.77442455242966757</v>
      </c>
      <c r="J154" s="19">
        <v>0.75194565904903332</v>
      </c>
      <c r="K154" s="19">
        <v>0.70761488326045707</v>
      </c>
      <c r="L154" s="19">
        <v>0.81662404092071617</v>
      </c>
      <c r="M154" s="19">
        <v>0.78057366003905071</v>
      </c>
      <c r="N154" s="19">
        <v>0.68448422847399826</v>
      </c>
      <c r="O154" s="19">
        <v>0.58457773011027692</v>
      </c>
      <c r="P154" s="19">
        <v>0.69516535528442791</v>
      </c>
    </row>
    <row r="155" spans="1:31" ht="16.5" customHeight="1">
      <c r="A155" s="21" t="s">
        <v>145</v>
      </c>
      <c r="C155" s="18" t="s">
        <v>5</v>
      </c>
      <c r="D155" s="20">
        <v>98.726809050687947</v>
      </c>
      <c r="E155" s="20">
        <v>95.086650653724249</v>
      </c>
      <c r="F155" s="20">
        <v>100.13416599322713</v>
      </c>
      <c r="G155" s="20">
        <v>102.25074119333416</v>
      </c>
      <c r="H155" s="20">
        <v>112.07705805128776</v>
      </c>
      <c r="I155" s="20">
        <v>117.56271902062234</v>
      </c>
      <c r="J155" s="20">
        <v>148.40904664813664</v>
      </c>
      <c r="K155" s="20">
        <v>178.225554778283</v>
      </c>
      <c r="L155" s="20">
        <v>130.32030787834498</v>
      </c>
      <c r="M155" s="20">
        <v>118.6459702208991</v>
      </c>
      <c r="N155" s="20">
        <v>103.68964586706522</v>
      </c>
      <c r="O155" s="20">
        <v>104.49934727383921</v>
      </c>
      <c r="P155" s="46">
        <v>118.98408851697286</v>
      </c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D155" s="22"/>
      <c r="AE155" s="22"/>
    </row>
    <row r="156" spans="1:31" ht="16.5" customHeight="1">
      <c r="A156" s="21" t="s">
        <v>146</v>
      </c>
      <c r="C156" s="18" t="s">
        <v>6</v>
      </c>
      <c r="D156" s="20">
        <v>53.081644631906059</v>
      </c>
      <c r="E156" s="20">
        <v>52.914433867625014</v>
      </c>
      <c r="F156" s="20">
        <v>71.558629307262876</v>
      </c>
      <c r="G156" s="20">
        <v>70.442305164819544</v>
      </c>
      <c r="H156" s="20">
        <v>83.052234585980258</v>
      </c>
      <c r="I156" s="20">
        <v>91.043456059960221</v>
      </c>
      <c r="J156" s="20">
        <v>111.59553839067183</v>
      </c>
      <c r="K156" s="20">
        <v>126.11505513846492</v>
      </c>
      <c r="L156" s="20">
        <v>106.42269643364592</v>
      </c>
      <c r="M156" s="20">
        <v>92.61191922421142</v>
      </c>
      <c r="N156" s="20">
        <v>70.97392725206025</v>
      </c>
      <c r="O156" s="20">
        <v>61.087991227346478</v>
      </c>
      <c r="P156" s="46">
        <v>82.713616167095253</v>
      </c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</row>
    <row r="157" spans="1:31" ht="6" customHeight="1"/>
    <row r="158" spans="1:31" ht="6" customHeight="1">
      <c r="D158" s="23"/>
      <c r="E158" s="23"/>
      <c r="F158" s="23"/>
      <c r="G158" s="23"/>
      <c r="H158" s="23"/>
      <c r="I158" s="23"/>
      <c r="J158" s="23"/>
    </row>
    <row r="159" spans="1:31" ht="16.5" customHeight="1">
      <c r="C159" s="24" t="s">
        <v>7</v>
      </c>
    </row>
    <row r="160" spans="1:31" ht="16.5" customHeight="1">
      <c r="A160" s="21" t="s">
        <v>147</v>
      </c>
      <c r="C160" s="25" t="s">
        <v>8</v>
      </c>
      <c r="D160" s="26">
        <v>12.999477490856087</v>
      </c>
      <c r="E160" s="26">
        <v>10.392282850171553</v>
      </c>
      <c r="F160" s="26">
        <v>13.945494046145813</v>
      </c>
      <c r="G160" s="26">
        <v>2.5660699062233561</v>
      </c>
      <c r="H160" s="26">
        <v>5.1563402359541266</v>
      </c>
      <c r="I160" s="26">
        <v>-5.7686842853083231</v>
      </c>
      <c r="J160" s="26">
        <v>1.4327750735637856</v>
      </c>
      <c r="K160" s="26">
        <v>14.979512141462481</v>
      </c>
      <c r="L160" s="26">
        <v>11.892583120204614</v>
      </c>
      <c r="M160" s="26">
        <v>0.57201001017518349</v>
      </c>
      <c r="N160" s="26">
        <v>-4.6462063086104006</v>
      </c>
      <c r="O160" s="26">
        <v>-6.2673596787943815</v>
      </c>
      <c r="P160" s="26">
        <v>4.7282044723753414</v>
      </c>
    </row>
    <row r="161" spans="1:31" ht="16.5" customHeight="1">
      <c r="A161" s="21" t="s">
        <v>148</v>
      </c>
      <c r="C161" s="25" t="s">
        <v>9</v>
      </c>
      <c r="D161" s="47">
        <v>-0.15066028658142661</v>
      </c>
      <c r="E161" s="47">
        <v>-0.10661845651842772</v>
      </c>
      <c r="F161" s="47">
        <v>-1.8790557615655512E-4</v>
      </c>
      <c r="G161" s="47">
        <v>-8.0756933572425971E-2</v>
      </c>
      <c r="H161" s="47">
        <v>-7.3357658868759779E-2</v>
      </c>
      <c r="I161" s="47">
        <v>-0.15801171147229198</v>
      </c>
      <c r="J161" s="47">
        <v>0.33966160255277078</v>
      </c>
      <c r="K161" s="47">
        <v>1.0347726671348725</v>
      </c>
      <c r="L161" s="47">
        <v>-4.1712729658948566E-2</v>
      </c>
      <c r="M161" s="47">
        <v>-0.14706332199135796</v>
      </c>
      <c r="N161" s="47">
        <v>8.5180306081134027E-4</v>
      </c>
      <c r="O161" s="47">
        <v>5.2554079352561622E-2</v>
      </c>
      <c r="P161" s="47">
        <v>2.7393987769315231E-2</v>
      </c>
    </row>
    <row r="162" spans="1:31" ht="16.5" customHeight="1">
      <c r="A162" s="21" t="s">
        <v>149</v>
      </c>
      <c r="C162" s="25" t="s">
        <v>10</v>
      </c>
      <c r="D162" s="47">
        <v>0.12017274265019751</v>
      </c>
      <c r="E162" s="47">
        <v>9.8530013053924614E-2</v>
      </c>
      <c r="F162" s="47">
        <v>0.24222410163509411</v>
      </c>
      <c r="G162" s="47">
        <v>-4.519238820035687E-2</v>
      </c>
      <c r="H162" s="47">
        <v>-4.0562991455307396E-3</v>
      </c>
      <c r="I162" s="47">
        <v>-0.21638327850020156</v>
      </c>
      <c r="J162" s="47">
        <v>0.36568366261279572</v>
      </c>
      <c r="K162" s="47">
        <v>1.5811839626329816</v>
      </c>
      <c r="L162" s="47">
        <v>0.12163169142191244</v>
      </c>
      <c r="M162" s="47">
        <v>-0.14076679909861955</v>
      </c>
      <c r="N162" s="47">
        <v>-6.2766605227985051E-2</v>
      </c>
      <c r="O162" s="47">
        <v>-4.9365140006908392E-2</v>
      </c>
      <c r="P162" s="47">
        <v>0.10237244096729237</v>
      </c>
    </row>
    <row r="163" spans="1:31"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9" t="str">
        <f>+P150</f>
        <v>Source : MKG_destination - Décembre 2024</v>
      </c>
    </row>
    <row r="164" spans="1:31" ht="12.75" customHeight="1">
      <c r="C164" s="4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6" spans="1:31" ht="48" customHeight="1">
      <c r="C166" s="15" t="s">
        <v>60</v>
      </c>
      <c r="D166" s="16">
        <v>45292</v>
      </c>
      <c r="E166" s="16">
        <v>45323</v>
      </c>
      <c r="F166" s="16">
        <v>45352</v>
      </c>
      <c r="G166" s="16">
        <v>45383</v>
      </c>
      <c r="H166" s="16">
        <v>45413</v>
      </c>
      <c r="I166" s="16">
        <v>45444</v>
      </c>
      <c r="J166" s="16">
        <v>45474</v>
      </c>
      <c r="K166" s="16">
        <v>45505</v>
      </c>
      <c r="L166" s="16">
        <v>45536</v>
      </c>
      <c r="M166" s="16">
        <v>45566</v>
      </c>
      <c r="N166" s="16">
        <v>45597</v>
      </c>
      <c r="O166" s="16">
        <v>45627</v>
      </c>
      <c r="P166" s="17" t="s">
        <v>3</v>
      </c>
    </row>
    <row r="167" spans="1:31" ht="16.5" customHeight="1">
      <c r="C167" s="18" t="s">
        <v>4</v>
      </c>
      <c r="D167" s="19">
        <v>0.61960647441211114</v>
      </c>
      <c r="E167" s="19">
        <v>0.61065140925914019</v>
      </c>
      <c r="F167" s="19">
        <v>0.75429279055368059</v>
      </c>
      <c r="G167" s="19">
        <v>0.74690289423857181</v>
      </c>
      <c r="H167" s="19">
        <v>0.77147992705506641</v>
      </c>
      <c r="I167" s="19">
        <v>0.75231268596159051</v>
      </c>
      <c r="J167" s="19">
        <v>0.71624414619469956</v>
      </c>
      <c r="K167" s="19">
        <v>0.69338696589213578</v>
      </c>
      <c r="L167" s="19">
        <v>0.80449914344964391</v>
      </c>
      <c r="M167" s="19">
        <v>0.8077429825403335</v>
      </c>
      <c r="N167" s="19">
        <v>0.73285065099000979</v>
      </c>
      <c r="O167" s="19">
        <v>0.67004633224846655</v>
      </c>
      <c r="P167" s="19">
        <v>0.72342083820455594</v>
      </c>
    </row>
    <row r="168" spans="1:31" ht="16.5" customHeight="1">
      <c r="C168" s="18" t="s">
        <v>5</v>
      </c>
      <c r="D168" s="20">
        <v>73.068578644293055</v>
      </c>
      <c r="E168" s="20">
        <v>74.134089086845037</v>
      </c>
      <c r="F168" s="20">
        <v>80.072320948562904</v>
      </c>
      <c r="G168" s="20">
        <v>77.762895496082763</v>
      </c>
      <c r="H168" s="20">
        <v>85.578059967257431</v>
      </c>
      <c r="I168" s="20">
        <v>93.783009050773614</v>
      </c>
      <c r="J168" s="20">
        <v>117.7777376995288</v>
      </c>
      <c r="K168" s="20">
        <v>129.88169204669862</v>
      </c>
      <c r="L168" s="20">
        <v>97.34486399506315</v>
      </c>
      <c r="M168" s="20">
        <v>92.653279877772135</v>
      </c>
      <c r="N168" s="20">
        <v>77.660719077959868</v>
      </c>
      <c r="O168" s="20">
        <v>78.131628676123484</v>
      </c>
      <c r="P168" s="46">
        <v>90.237082659415933</v>
      </c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D168" s="22"/>
      <c r="AE168" s="22"/>
    </row>
    <row r="169" spans="1:31" ht="16.5" customHeight="1">
      <c r="C169" s="18" t="s">
        <v>6</v>
      </c>
      <c r="D169" s="20">
        <v>45.2737644040945</v>
      </c>
      <c r="E169" s="20">
        <v>45.270085975024564</v>
      </c>
      <c r="F169" s="20">
        <v>60.397974414401453</v>
      </c>
      <c r="G169" s="20">
        <v>58.081331710395816</v>
      </c>
      <c r="H169" s="20">
        <v>66.021755461053857</v>
      </c>
      <c r="I169" s="20">
        <v>70.554147436547652</v>
      </c>
      <c r="J169" s="20">
        <v>84.357615179342275</v>
      </c>
      <c r="K169" s="20">
        <v>90.058272373197099</v>
      </c>
      <c r="L169" s="20">
        <v>78.313859703250387</v>
      </c>
      <c r="M169" s="20">
        <v>74.840036630615927</v>
      </c>
      <c r="N169" s="20">
        <v>56.913708532635155</v>
      </c>
      <c r="O169" s="20">
        <v>52.351811227035654</v>
      </c>
      <c r="P169" s="46">
        <v>65.279385974608473</v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1:31" ht="6" customHeight="1"/>
    <row r="171" spans="1:31" ht="6" customHeight="1">
      <c r="D171" s="23"/>
      <c r="E171" s="23"/>
      <c r="F171" s="23"/>
      <c r="G171" s="23"/>
      <c r="H171" s="23"/>
      <c r="I171" s="23"/>
      <c r="J171" s="23"/>
    </row>
    <row r="172" spans="1:31" ht="16.5" customHeight="1">
      <c r="C172" s="24" t="s">
        <v>7</v>
      </c>
    </row>
    <row r="173" spans="1:31" ht="16.5" customHeight="1">
      <c r="C173" s="25" t="s">
        <v>8</v>
      </c>
      <c r="D173" s="26">
        <v>3.8694733832325134</v>
      </c>
      <c r="E173" s="26">
        <v>9.5989851227151757E-2</v>
      </c>
      <c r="F173" s="26">
        <v>7.7754946677127013</v>
      </c>
      <c r="G173" s="26">
        <v>-1.1241045155367613</v>
      </c>
      <c r="H173" s="26">
        <v>0.8850755151700973</v>
      </c>
      <c r="I173" s="26">
        <v>-11.292262247777218</v>
      </c>
      <c r="J173" s="26">
        <v>-4.9684339224912</v>
      </c>
      <c r="K173" s="26">
        <v>4.934253579624281</v>
      </c>
      <c r="L173" s="26">
        <v>3.6527202489036514</v>
      </c>
      <c r="M173" s="26">
        <v>1.6796530752920869</v>
      </c>
      <c r="N173" s="26">
        <v>-1.2300779461982381</v>
      </c>
      <c r="O173" s="26">
        <v>-2.819545475908114</v>
      </c>
      <c r="P173" s="26">
        <v>0.10538429079515188</v>
      </c>
    </row>
    <row r="174" spans="1:31" ht="16.5" customHeight="1">
      <c r="C174" s="25" t="s">
        <v>9</v>
      </c>
      <c r="D174" s="47">
        <v>-4.237136631995353E-2</v>
      </c>
      <c r="E174" s="47">
        <v>-1.3140331293841623E-2</v>
      </c>
      <c r="F174" s="47">
        <v>2.1063508909571871E-2</v>
      </c>
      <c r="G174" s="47">
        <v>-9.6402467343669196E-2</v>
      </c>
      <c r="H174" s="47">
        <v>-6.318834194109757E-2</v>
      </c>
      <c r="I174" s="47">
        <v>-0.16103896896744896</v>
      </c>
      <c r="J174" s="47">
        <v>0.38077475813386763</v>
      </c>
      <c r="K174" s="47">
        <v>0.88372418697766841</v>
      </c>
      <c r="L174" s="47">
        <v>-1.991813571492318E-2</v>
      </c>
      <c r="M174" s="47">
        <v>-0.10194002256548718</v>
      </c>
      <c r="N174" s="47">
        <v>-2.3318935661251095E-2</v>
      </c>
      <c r="O174" s="47">
        <v>8.8112623989120564E-3</v>
      </c>
      <c r="P174" s="47">
        <v>3.4725411218603952E-2</v>
      </c>
    </row>
    <row r="175" spans="1:31" ht="16.5" customHeight="1">
      <c r="C175" s="25" t="s">
        <v>10</v>
      </c>
      <c r="D175" s="47">
        <v>2.1416611271064534E-2</v>
      </c>
      <c r="E175" s="47">
        <v>-1.1586619111345842E-2</v>
      </c>
      <c r="F175" s="47">
        <v>0.13841502059191124</v>
      </c>
      <c r="G175" s="47">
        <v>-0.10980016155327832</v>
      </c>
      <c r="H175" s="47">
        <v>-5.2316097717808208E-2</v>
      </c>
      <c r="I175" s="47">
        <v>-0.2705325123501513</v>
      </c>
      <c r="J175" s="47">
        <v>0.29120649845654922</v>
      </c>
      <c r="K175" s="47">
        <v>1.0280430006849075</v>
      </c>
      <c r="L175" s="47">
        <v>2.6697693331895866E-2</v>
      </c>
      <c r="M175" s="47">
        <v>-8.2868830078488886E-2</v>
      </c>
      <c r="N175" s="47">
        <v>-3.9441750281412058E-2</v>
      </c>
      <c r="O175" s="47">
        <v>-3.1925188553589501E-2</v>
      </c>
      <c r="P175" s="47">
        <v>3.623494590580556E-2</v>
      </c>
    </row>
    <row r="176" spans="1:31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9" t="str">
        <f>+P163</f>
        <v>Source : MKG_destination - Décembre 2024</v>
      </c>
    </row>
    <row r="177" spans="1:31" ht="12.75" customHeight="1">
      <c r="C177" s="4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9" spans="1:31" ht="24">
      <c r="C179" s="45" t="s">
        <v>71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</row>
    <row r="180" spans="1:31" ht="48" customHeight="1">
      <c r="C180" s="15" t="s">
        <v>56</v>
      </c>
      <c r="D180" s="16">
        <v>45292</v>
      </c>
      <c r="E180" s="16">
        <v>45323</v>
      </c>
      <c r="F180" s="16">
        <v>45352</v>
      </c>
      <c r="G180" s="16">
        <v>45383</v>
      </c>
      <c r="H180" s="16">
        <v>45413</v>
      </c>
      <c r="I180" s="16">
        <v>45444</v>
      </c>
      <c r="J180" s="16">
        <v>45474</v>
      </c>
      <c r="K180" s="16">
        <v>45505</v>
      </c>
      <c r="L180" s="16">
        <v>45536</v>
      </c>
      <c r="M180" s="16">
        <v>45566</v>
      </c>
      <c r="N180" s="16">
        <v>45597</v>
      </c>
      <c r="O180" s="16">
        <v>45627</v>
      </c>
      <c r="P180" s="17" t="s">
        <v>3</v>
      </c>
    </row>
    <row r="181" spans="1:31" ht="16.5" customHeight="1">
      <c r="A181" s="21" t="s">
        <v>150</v>
      </c>
      <c r="C181" s="18" t="s">
        <v>4</v>
      </c>
      <c r="D181" s="19">
        <v>0.45500038494110401</v>
      </c>
      <c r="E181" s="19">
        <v>0.47332181164787535</v>
      </c>
      <c r="F181" s="19">
        <v>0.61575178997613367</v>
      </c>
      <c r="G181" s="19">
        <v>0.61256961018297529</v>
      </c>
      <c r="H181" s="19">
        <v>0.67428026986661171</v>
      </c>
      <c r="I181" s="19">
        <v>0.6264658848614072</v>
      </c>
      <c r="J181" s="19">
        <v>0.60071342417943385</v>
      </c>
      <c r="K181" s="19">
        <v>0.55883183206302767</v>
      </c>
      <c r="L181" s="19">
        <v>0.71972951471758151</v>
      </c>
      <c r="M181" s="19">
        <v>0.73906125696101832</v>
      </c>
      <c r="N181" s="19">
        <v>0.58093343940599307</v>
      </c>
      <c r="O181" s="19">
        <v>0.54266430569456203</v>
      </c>
      <c r="P181" s="19">
        <v>0.60022099495583359</v>
      </c>
    </row>
    <row r="182" spans="1:31" ht="16.5" customHeight="1">
      <c r="A182" s="21" t="s">
        <v>151</v>
      </c>
      <c r="C182" s="18" t="s">
        <v>5</v>
      </c>
      <c r="D182" s="20">
        <v>65.507659158206437</v>
      </c>
      <c r="E182" s="20">
        <v>65.250578670163435</v>
      </c>
      <c r="F182" s="20">
        <v>71.238931477661083</v>
      </c>
      <c r="G182" s="20">
        <v>70.390573254870134</v>
      </c>
      <c r="H182" s="20">
        <v>76.170859389917894</v>
      </c>
      <c r="I182" s="20">
        <v>80.757899250159539</v>
      </c>
      <c r="J182" s="20">
        <v>97.919458959009745</v>
      </c>
      <c r="K182" s="20">
        <v>121.98664635091384</v>
      </c>
      <c r="L182" s="20">
        <v>80.14959292445009</v>
      </c>
      <c r="M182" s="20">
        <v>79.756541297006834</v>
      </c>
      <c r="N182" s="20">
        <v>69.217071384146621</v>
      </c>
      <c r="O182" s="20">
        <v>67.655422050860679</v>
      </c>
      <c r="P182" s="46">
        <v>79.302289943421698</v>
      </c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D182" s="22"/>
      <c r="AE182" s="22"/>
    </row>
    <row r="183" spans="1:31" ht="16.5" customHeight="1">
      <c r="A183" s="21" t="s">
        <v>152</v>
      </c>
      <c r="C183" s="18" t="s">
        <v>6</v>
      </c>
      <c r="D183" s="20">
        <v>29.806010133574564</v>
      </c>
      <c r="E183" s="20">
        <v>30.884522107233973</v>
      </c>
      <c r="F183" s="20">
        <v>43.865499573356942</v>
      </c>
      <c r="G183" s="20">
        <v>43.119126019291969</v>
      </c>
      <c r="H183" s="20">
        <v>51.360507625405575</v>
      </c>
      <c r="I183" s="20">
        <v>50.592068813299576</v>
      </c>
      <c r="J183" s="20">
        <v>58.821533485064286</v>
      </c>
      <c r="K183" s="20">
        <v>68.170021067505843</v>
      </c>
      <c r="L183" s="20">
        <v>57.686027620326172</v>
      </c>
      <c r="M183" s="20">
        <v>58.944969661829241</v>
      </c>
      <c r="N183" s="20">
        <v>40.210511344802441</v>
      </c>
      <c r="O183" s="20">
        <v>36.714182633702876</v>
      </c>
      <c r="P183" s="46">
        <v>47.59889937211657</v>
      </c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</row>
    <row r="184" spans="1:31" ht="6" customHeight="1"/>
    <row r="185" spans="1:31" ht="6" customHeight="1">
      <c r="D185" s="23"/>
      <c r="E185" s="23"/>
      <c r="F185" s="23"/>
      <c r="G185" s="23"/>
      <c r="H185" s="23"/>
      <c r="I185" s="23"/>
      <c r="J185" s="23"/>
    </row>
    <row r="186" spans="1:31" ht="16.5" customHeight="1">
      <c r="C186" s="24" t="s">
        <v>7</v>
      </c>
    </row>
    <row r="187" spans="1:31" ht="16.5" customHeight="1">
      <c r="A187" s="21" t="s">
        <v>153</v>
      </c>
      <c r="C187" s="25" t="s">
        <v>8</v>
      </c>
      <c r="D187" s="26">
        <v>-5.8151769445941417</v>
      </c>
      <c r="E187" s="26">
        <v>-6.5233706024587441</v>
      </c>
      <c r="F187" s="26">
        <v>-1.0059794184823057</v>
      </c>
      <c r="G187" s="26">
        <v>-8.1808538849111656</v>
      </c>
      <c r="H187" s="26">
        <v>-2.9956648551537013</v>
      </c>
      <c r="I187" s="26">
        <v>-20.678789397709718</v>
      </c>
      <c r="J187" s="26">
        <v>0.17450663381836096</v>
      </c>
      <c r="K187" s="26">
        <v>8.0350039777247417</v>
      </c>
      <c r="L187" s="26">
        <v>3.8981702466189261</v>
      </c>
      <c r="M187" s="26">
        <v>8.3942823414684291</v>
      </c>
      <c r="N187" s="26">
        <v>2.691593741713072</v>
      </c>
      <c r="O187" s="26">
        <v>1.6603792953011509</v>
      </c>
      <c r="P187" s="26">
        <v>-1.6513783435857854</v>
      </c>
    </row>
    <row r="188" spans="1:31" ht="16.5" customHeight="1">
      <c r="A188" s="21" t="s">
        <v>154</v>
      </c>
      <c r="C188" s="25" t="s">
        <v>9</v>
      </c>
      <c r="D188" s="47">
        <v>-4.3400666393898946E-2</v>
      </c>
      <c r="E188" s="47">
        <v>-6.149068730131324E-2</v>
      </c>
      <c r="F188" s="47">
        <v>-4.0207748686469924E-2</v>
      </c>
      <c r="G188" s="47">
        <v>-9.9981529517187306E-2</v>
      </c>
      <c r="H188" s="47">
        <v>-8.4428614826234649E-2</v>
      </c>
      <c r="I188" s="47">
        <v>-0.21565168573167848</v>
      </c>
      <c r="J188" s="47">
        <v>0.18191812838431587</v>
      </c>
      <c r="K188" s="47">
        <v>0.889352911519246</v>
      </c>
      <c r="L188" s="47">
        <v>-0.12015930894973315</v>
      </c>
      <c r="M188" s="47">
        <v>-0.16040437479906411</v>
      </c>
      <c r="N188" s="47">
        <v>-5.2295717268754482E-2</v>
      </c>
      <c r="O188" s="47">
        <v>-1.840710914223731E-2</v>
      </c>
      <c r="P188" s="47">
        <v>-2.0247581211060406E-2</v>
      </c>
    </row>
    <row r="189" spans="1:31" ht="16.5" customHeight="1">
      <c r="A189" s="21" t="s">
        <v>155</v>
      </c>
      <c r="C189" s="25" t="s">
        <v>10</v>
      </c>
      <c r="D189" s="47">
        <v>-0.1518050517685452</v>
      </c>
      <c r="E189" s="47">
        <v>-0.175169664856897</v>
      </c>
      <c r="F189" s="47">
        <v>-5.5636214302598241E-2</v>
      </c>
      <c r="G189" s="47">
        <v>-0.20601769455211094</v>
      </c>
      <c r="H189" s="47">
        <v>-0.12337495446304558</v>
      </c>
      <c r="I189" s="47">
        <v>-0.41030275143475736</v>
      </c>
      <c r="J189" s="47">
        <v>0.18536159165467292</v>
      </c>
      <c r="K189" s="47">
        <v>1.2066263878381926</v>
      </c>
      <c r="L189" s="47">
        <v>-6.9776939122149773E-2</v>
      </c>
      <c r="M189" s="47">
        <v>-5.282378524906961E-2</v>
      </c>
      <c r="N189" s="47">
        <v>-6.2532202855928309E-3</v>
      </c>
      <c r="O189" s="47">
        <v>1.2574431439497102E-2</v>
      </c>
      <c r="P189" s="47">
        <v>-4.6481579732808864E-2</v>
      </c>
    </row>
    <row r="190" spans="1:31"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9" t="str">
        <f>+P176</f>
        <v>Source : MKG_destination - Décembre 2024</v>
      </c>
    </row>
    <row r="191" spans="1:31" ht="12.75" customHeight="1">
      <c r="C191" s="4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3" spans="1:31" ht="48" customHeight="1">
      <c r="C193" s="15" t="s">
        <v>57</v>
      </c>
      <c r="D193" s="16">
        <v>45292</v>
      </c>
      <c r="E193" s="16">
        <v>45323</v>
      </c>
      <c r="F193" s="16">
        <v>45352</v>
      </c>
      <c r="G193" s="16">
        <v>45383</v>
      </c>
      <c r="H193" s="16">
        <v>45413</v>
      </c>
      <c r="I193" s="16">
        <v>45444</v>
      </c>
      <c r="J193" s="16">
        <v>45474</v>
      </c>
      <c r="K193" s="16">
        <v>45505</v>
      </c>
      <c r="L193" s="16">
        <v>45536</v>
      </c>
      <c r="M193" s="16">
        <v>45566</v>
      </c>
      <c r="N193" s="16">
        <v>45597</v>
      </c>
      <c r="O193" s="16">
        <v>45627</v>
      </c>
      <c r="P193" s="17" t="s">
        <v>3</v>
      </c>
    </row>
    <row r="194" spans="1:31" ht="16.5" customHeight="1">
      <c r="A194" s="21" t="s">
        <v>156</v>
      </c>
      <c r="C194" s="18" t="s">
        <v>4</v>
      </c>
      <c r="D194" s="19">
        <v>0.49371241115363584</v>
      </c>
      <c r="E194" s="19">
        <v>0.54300603935320479</v>
      </c>
      <c r="F194" s="19">
        <v>0.66088026243849096</v>
      </c>
      <c r="G194" s="19">
        <v>0.60665708812260533</v>
      </c>
      <c r="H194" s="19">
        <v>0.61057955166757794</v>
      </c>
      <c r="I194" s="19">
        <v>0.61153483992467039</v>
      </c>
      <c r="J194" s="19">
        <v>0.5948605795516676</v>
      </c>
      <c r="K194" s="19">
        <v>0.52278111900856572</v>
      </c>
      <c r="L194" s="19">
        <v>0.68724105461393592</v>
      </c>
      <c r="M194" s="19">
        <v>0.70605370960400549</v>
      </c>
      <c r="N194" s="19">
        <v>0.57515539649651537</v>
      </c>
      <c r="O194" s="19">
        <v>0.54314420803782504</v>
      </c>
      <c r="P194" s="19">
        <v>0.59631655810287676</v>
      </c>
    </row>
    <row r="195" spans="1:31" ht="16.5" customHeight="1">
      <c r="A195" s="21" t="s">
        <v>157</v>
      </c>
      <c r="C195" s="18" t="s">
        <v>5</v>
      </c>
      <c r="D195" s="20">
        <v>81.437582912283133</v>
      </c>
      <c r="E195" s="20">
        <v>78.511609785630995</v>
      </c>
      <c r="F195" s="20">
        <v>88.073681219837994</v>
      </c>
      <c r="G195" s="20">
        <v>89.184422521364567</v>
      </c>
      <c r="H195" s="20">
        <v>94.879986947102822</v>
      </c>
      <c r="I195" s="20">
        <v>105.68720227211486</v>
      </c>
      <c r="J195" s="20">
        <v>135.15520881204043</v>
      </c>
      <c r="K195" s="20">
        <v>168.13176325278891</v>
      </c>
      <c r="L195" s="20">
        <v>109.41254891844214</v>
      </c>
      <c r="M195" s="20">
        <v>101.85197573854113</v>
      </c>
      <c r="N195" s="20">
        <v>90.674895035921892</v>
      </c>
      <c r="O195" s="20">
        <v>89.279384665083285</v>
      </c>
      <c r="P195" s="46">
        <v>102.71742402569373</v>
      </c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D195" s="22"/>
      <c r="AE195" s="22"/>
    </row>
    <row r="196" spans="1:31" ht="16.5" customHeight="1">
      <c r="A196" s="21" t="s">
        <v>158</v>
      </c>
      <c r="C196" s="18" t="s">
        <v>6</v>
      </c>
      <c r="D196" s="20">
        <v>40.206745418147442</v>
      </c>
      <c r="E196" s="20">
        <v>42.6322782729398</v>
      </c>
      <c r="F196" s="20">
        <v>58.206157558490524</v>
      </c>
      <c r="G196" s="20">
        <v>54.104362072707133</v>
      </c>
      <c r="H196" s="20">
        <v>57.931779892387688</v>
      </c>
      <c r="I196" s="20">
        <v>64.631406323564036</v>
      </c>
      <c r="J196" s="20">
        <v>80.398505843357029</v>
      </c>
      <c r="K196" s="20">
        <v>87.89611133417624</v>
      </c>
      <c r="L196" s="20">
        <v>75.192795506709047</v>
      </c>
      <c r="M196" s="20">
        <v>71.912965300694125</v>
      </c>
      <c r="N196" s="20">
        <v>52.152155206665569</v>
      </c>
      <c r="O196" s="20">
        <v>48.491580678021002</v>
      </c>
      <c r="P196" s="46">
        <v>61.252100752195425</v>
      </c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</row>
    <row r="197" spans="1:31" ht="6" customHeight="1"/>
    <row r="198" spans="1:31" ht="6" customHeight="1">
      <c r="D198" s="23"/>
      <c r="E198" s="23"/>
      <c r="F198" s="23"/>
      <c r="G198" s="23"/>
      <c r="H198" s="23"/>
      <c r="I198" s="23"/>
      <c r="J198" s="23"/>
    </row>
    <row r="199" spans="1:31" ht="16.5" customHeight="1">
      <c r="C199" s="24" t="s">
        <v>7</v>
      </c>
    </row>
    <row r="200" spans="1:31" ht="16.5" customHeight="1">
      <c r="A200" s="21" t="s">
        <v>159</v>
      </c>
      <c r="C200" s="25" t="s">
        <v>8</v>
      </c>
      <c r="D200" s="26">
        <v>-2.8060635237407205</v>
      </c>
      <c r="E200" s="26">
        <v>-2.0722946892337779</v>
      </c>
      <c r="F200" s="26">
        <v>1.7349172090076581</v>
      </c>
      <c r="G200" s="26">
        <v>-12.191908811059982</v>
      </c>
      <c r="H200" s="26">
        <v>-11.71154446532462</v>
      </c>
      <c r="I200" s="26">
        <v>-22.081014797798147</v>
      </c>
      <c r="J200" s="26">
        <v>-5.4418761560206086</v>
      </c>
      <c r="K200" s="26">
        <v>-1.8908328777109462</v>
      </c>
      <c r="L200" s="26">
        <v>-5.7015065913371021</v>
      </c>
      <c r="M200" s="26">
        <v>-1.966161753286344</v>
      </c>
      <c r="N200" s="26">
        <v>-6.4722192957345275</v>
      </c>
      <c r="O200" s="26">
        <v>-0.19624075991350187</v>
      </c>
      <c r="P200" s="26">
        <v>-5.8789092811727723</v>
      </c>
    </row>
    <row r="201" spans="1:31" ht="16.5" customHeight="1">
      <c r="A201" s="21" t="s">
        <v>160</v>
      </c>
      <c r="C201" s="25" t="s">
        <v>9</v>
      </c>
      <c r="D201" s="47">
        <v>-5.2714212660944115E-2</v>
      </c>
      <c r="E201" s="47">
        <v>-7.4511564510556849E-2</v>
      </c>
      <c r="F201" s="47">
        <v>-3.9831275379785258E-2</v>
      </c>
      <c r="G201" s="47">
        <v>-3.6638963838713012E-2</v>
      </c>
      <c r="H201" s="47">
        <v>-3.4773117475255022E-2</v>
      </c>
      <c r="I201" s="47">
        <v>-0.16554012901931048</v>
      </c>
      <c r="J201" s="47">
        <v>0.42851854655851418</v>
      </c>
      <c r="K201" s="47">
        <v>1.4081581041798938</v>
      </c>
      <c r="L201" s="47">
        <v>2.4943708635354778E-2</v>
      </c>
      <c r="M201" s="47">
        <v>-0.10152583801711346</v>
      </c>
      <c r="N201" s="47">
        <v>3.6414421232021432E-2</v>
      </c>
      <c r="O201" s="47">
        <v>4.5554279383639429E-2</v>
      </c>
      <c r="P201" s="47">
        <v>6.3587042674875915E-2</v>
      </c>
    </row>
    <row r="202" spans="1:31" ht="16.5" customHeight="1">
      <c r="A202" s="21" t="s">
        <v>161</v>
      </c>
      <c r="C202" s="25" t="s">
        <v>10</v>
      </c>
      <c r="D202" s="47">
        <v>-0.10365866279679847</v>
      </c>
      <c r="E202" s="47">
        <v>-0.10853296161105441</v>
      </c>
      <c r="F202" s="47">
        <v>-1.3945762327220113E-2</v>
      </c>
      <c r="G202" s="47">
        <v>-0.19784667674706402</v>
      </c>
      <c r="H202" s="47">
        <v>-0.19011701307669471</v>
      </c>
      <c r="I202" s="47">
        <v>-0.38691132758593572</v>
      </c>
      <c r="J202" s="47">
        <v>0.30878855478582778</v>
      </c>
      <c r="K202" s="47">
        <v>1.3240984176432087</v>
      </c>
      <c r="L202" s="47">
        <v>-5.3573929975311518E-2</v>
      </c>
      <c r="M202" s="47">
        <v>-0.12586796595006244</v>
      </c>
      <c r="N202" s="47">
        <v>-6.8416589042938236E-2</v>
      </c>
      <c r="O202" s="47">
        <v>4.1790238360631449E-2</v>
      </c>
      <c r="P202" s="47">
        <v>-3.1859115174424968E-2</v>
      </c>
    </row>
    <row r="203" spans="1:31"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9" t="str">
        <f>+P190</f>
        <v>Source : MKG_destination - Décembre 2024</v>
      </c>
    </row>
    <row r="204" spans="1:31" ht="12.75" customHeight="1">
      <c r="C204" s="4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</row>
    <row r="206" spans="1:31" ht="48" customHeight="1">
      <c r="C206" s="15" t="s">
        <v>58</v>
      </c>
      <c r="D206" s="16">
        <v>45292</v>
      </c>
      <c r="E206" s="16">
        <v>45323</v>
      </c>
      <c r="F206" s="16">
        <v>45352</v>
      </c>
      <c r="G206" s="16">
        <v>45383</v>
      </c>
      <c r="H206" s="16">
        <v>45413</v>
      </c>
      <c r="I206" s="16">
        <v>45444</v>
      </c>
      <c r="J206" s="16">
        <v>45474</v>
      </c>
      <c r="K206" s="16">
        <v>45505</v>
      </c>
      <c r="L206" s="16">
        <v>45536</v>
      </c>
      <c r="M206" s="16">
        <v>45566</v>
      </c>
      <c r="N206" s="16">
        <v>45597</v>
      </c>
      <c r="O206" s="16">
        <v>45627</v>
      </c>
      <c r="P206" s="17" t="s">
        <v>3</v>
      </c>
    </row>
    <row r="207" spans="1:31" ht="16.5" customHeight="1">
      <c r="A207" s="21" t="s">
        <v>162</v>
      </c>
      <c r="C207" s="18" t="s">
        <v>4</v>
      </c>
      <c r="D207" s="19">
        <v>0.54263786242183054</v>
      </c>
      <c r="E207" s="19">
        <v>0.52386271324126721</v>
      </c>
      <c r="F207" s="19">
        <v>0.64597187915637466</v>
      </c>
      <c r="G207" s="19">
        <v>0.65942348162286502</v>
      </c>
      <c r="H207" s="19">
        <v>0.67223094117087556</v>
      </c>
      <c r="I207" s="19">
        <v>0.65230166503428011</v>
      </c>
      <c r="J207" s="19">
        <v>0.70231677109135948</v>
      </c>
      <c r="K207" s="19">
        <v>0.73608023085292584</v>
      </c>
      <c r="L207" s="19">
        <v>0.79467122952823266</v>
      </c>
      <c r="M207" s="19">
        <v>0.7538490691174381</v>
      </c>
      <c r="N207" s="19">
        <v>0.67451904201020807</v>
      </c>
      <c r="O207" s="19">
        <v>0.63504277589255842</v>
      </c>
      <c r="P207" s="19">
        <v>0.66653646200372896</v>
      </c>
    </row>
    <row r="208" spans="1:31" ht="16.5" customHeight="1">
      <c r="A208" s="21" t="s">
        <v>163</v>
      </c>
      <c r="C208" s="18" t="s">
        <v>5</v>
      </c>
      <c r="D208" s="20">
        <v>117.57525209533787</v>
      </c>
      <c r="E208" s="20">
        <v>113.29531143995929</v>
      </c>
      <c r="F208" s="20">
        <v>127.33446508015295</v>
      </c>
      <c r="G208" s="20">
        <v>125.08423630696156</v>
      </c>
      <c r="H208" s="20">
        <v>135.43098138486027</v>
      </c>
      <c r="I208" s="20">
        <v>142.68404889264264</v>
      </c>
      <c r="J208" s="20">
        <v>163.66535053596127</v>
      </c>
      <c r="K208" s="20">
        <v>194.62115600899742</v>
      </c>
      <c r="L208" s="20">
        <v>163.80841471854814</v>
      </c>
      <c r="M208" s="20">
        <v>141.54592353735939</v>
      </c>
      <c r="N208" s="20">
        <v>119.98222519826834</v>
      </c>
      <c r="O208" s="20">
        <v>112.84793965671332</v>
      </c>
      <c r="P208" s="46">
        <v>140.20167654940673</v>
      </c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D208" s="22"/>
      <c r="AE208" s="22"/>
    </row>
    <row r="209" spans="1:31" ht="16.5" customHeight="1">
      <c r="A209" s="21" t="s">
        <v>164</v>
      </c>
      <c r="C209" s="18" t="s">
        <v>6</v>
      </c>
      <c r="D209" s="20">
        <v>63.800783470722003</v>
      </c>
      <c r="E209" s="20">
        <v>59.351189248451462</v>
      </c>
      <c r="F209" s="20">
        <v>82.254483689198182</v>
      </c>
      <c r="G209" s="20">
        <v>82.483482601673757</v>
      </c>
      <c r="H209" s="20">
        <v>91.040896080039943</v>
      </c>
      <c r="I209" s="20">
        <v>93.073042666503426</v>
      </c>
      <c r="J209" s="20">
        <v>114.94492052795182</v>
      </c>
      <c r="K209" s="20">
        <v>143.25678544396612</v>
      </c>
      <c r="L209" s="20">
        <v>130.17383433145929</v>
      </c>
      <c r="M209" s="20">
        <v>106.70426269600644</v>
      </c>
      <c r="N209" s="20">
        <v>80.930295598989005</v>
      </c>
      <c r="O209" s="20">
        <v>71.663268853355163</v>
      </c>
      <c r="P209" s="46">
        <v>93.449529454232731</v>
      </c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</row>
    <row r="210" spans="1:31" ht="6" customHeight="1"/>
    <row r="211" spans="1:31" ht="6" customHeight="1">
      <c r="D211" s="23"/>
      <c r="E211" s="23"/>
      <c r="F211" s="23"/>
      <c r="G211" s="23"/>
      <c r="H211" s="23"/>
      <c r="I211" s="23"/>
      <c r="J211" s="23"/>
    </row>
    <row r="212" spans="1:31" ht="16.5" customHeight="1">
      <c r="C212" s="24" t="s">
        <v>7</v>
      </c>
    </row>
    <row r="213" spans="1:31" ht="16.5" customHeight="1">
      <c r="A213" s="21" t="s">
        <v>165</v>
      </c>
      <c r="C213" s="25" t="s">
        <v>8</v>
      </c>
      <c r="D213" s="26">
        <v>-3.0684249928264129</v>
      </c>
      <c r="E213" s="26">
        <v>-7.6291429340621058</v>
      </c>
      <c r="F213" s="26">
        <v>-3.4691450005077118</v>
      </c>
      <c r="G213" s="26">
        <v>-10.363729568079084</v>
      </c>
      <c r="H213" s="26">
        <v>-1.4068009696476702</v>
      </c>
      <c r="I213" s="26">
        <v>-18.073378328266955</v>
      </c>
      <c r="J213" s="26">
        <v>3.3043454288002594</v>
      </c>
      <c r="K213" s="26">
        <v>14.180712422910691</v>
      </c>
      <c r="L213" s="26">
        <v>6.0795890774845152</v>
      </c>
      <c r="M213" s="26">
        <v>5.7731137657988878</v>
      </c>
      <c r="N213" s="26">
        <v>4.4785865631946304</v>
      </c>
      <c r="O213" s="26">
        <v>7.275895689232148</v>
      </c>
      <c r="P213" s="26">
        <v>-0.46036709984342838</v>
      </c>
    </row>
    <row r="214" spans="1:31" ht="16.5" customHeight="1">
      <c r="A214" s="21" t="s">
        <v>166</v>
      </c>
      <c r="C214" s="25" t="s">
        <v>9</v>
      </c>
      <c r="D214" s="47">
        <v>2.2352291782562261E-2</v>
      </c>
      <c r="E214" s="47">
        <v>-1.0080984662367287E-2</v>
      </c>
      <c r="F214" s="47">
        <v>7.8739950156554217E-2</v>
      </c>
      <c r="G214" s="47">
        <v>0.10357529158135792</v>
      </c>
      <c r="H214" s="47">
        <v>4.2760815899107518E-2</v>
      </c>
      <c r="I214" s="47">
        <v>-0.12492416862089573</v>
      </c>
      <c r="J214" s="47">
        <v>0.39442795050321511</v>
      </c>
      <c r="K214" s="47">
        <v>1.1592140687605625</v>
      </c>
      <c r="L214" s="47">
        <v>0.12456770289569641</v>
      </c>
      <c r="M214" s="47">
        <v>-0.13926246907210804</v>
      </c>
      <c r="N214" s="47">
        <v>-4.3646234216726865E-2</v>
      </c>
      <c r="O214" s="47">
        <v>5.152654986611882E-3</v>
      </c>
      <c r="P214" s="47">
        <v>9.195138685200166E-2</v>
      </c>
    </row>
    <row r="215" spans="1:31" ht="16.5" customHeight="1">
      <c r="A215" s="21" t="s">
        <v>167</v>
      </c>
      <c r="C215" s="25" t="s">
        <v>10</v>
      </c>
      <c r="D215" s="47">
        <v>-3.2364092881551065E-2</v>
      </c>
      <c r="E215" s="47">
        <v>-0.13591921729818279</v>
      </c>
      <c r="F215" s="47">
        <v>2.375968098965342E-2</v>
      </c>
      <c r="G215" s="47">
        <v>-4.6309962911442182E-2</v>
      </c>
      <c r="H215" s="47">
        <v>2.1385919069329296E-2</v>
      </c>
      <c r="I215" s="47">
        <v>-0.31477895329291428</v>
      </c>
      <c r="J215" s="47">
        <v>0.4632738391462019</v>
      </c>
      <c r="K215" s="47">
        <v>1.6744518176560166</v>
      </c>
      <c r="L215" s="47">
        <v>0.21772943163058178</v>
      </c>
      <c r="M215" s="47">
        <v>-6.7878936713998916E-2</v>
      </c>
      <c r="N215" s="47">
        <v>2.4368494651945793E-2</v>
      </c>
      <c r="O215" s="47">
        <v>0.13521839087139753</v>
      </c>
      <c r="P215" s="47">
        <v>8.4461170302346122E-2</v>
      </c>
    </row>
    <row r="216" spans="1:31"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9" t="str">
        <f>+P203</f>
        <v>Source : MKG_destination - Décembre 2024</v>
      </c>
    </row>
    <row r="217" spans="1:31" ht="12.75" customHeight="1">
      <c r="C217" s="4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</row>
    <row r="219" spans="1:31" ht="48" customHeight="1">
      <c r="C219" s="15" t="s">
        <v>60</v>
      </c>
      <c r="D219" s="16">
        <v>45292</v>
      </c>
      <c r="E219" s="16">
        <v>45323</v>
      </c>
      <c r="F219" s="16">
        <v>45352</v>
      </c>
      <c r="G219" s="16">
        <v>45383</v>
      </c>
      <c r="H219" s="16">
        <v>45413</v>
      </c>
      <c r="I219" s="16">
        <v>45444</v>
      </c>
      <c r="J219" s="16">
        <v>45474</v>
      </c>
      <c r="K219" s="16">
        <v>45505</v>
      </c>
      <c r="L219" s="16">
        <v>45536</v>
      </c>
      <c r="M219" s="16">
        <v>45566</v>
      </c>
      <c r="N219" s="16">
        <v>45597</v>
      </c>
      <c r="O219" s="16">
        <v>45627</v>
      </c>
      <c r="P219" s="17" t="s">
        <v>3</v>
      </c>
    </row>
    <row r="220" spans="1:31" ht="16.5" customHeight="1">
      <c r="C220" s="18" t="s">
        <v>4</v>
      </c>
      <c r="D220" s="19">
        <v>0.48662766635719956</v>
      </c>
      <c r="E220" s="19">
        <v>0.50355933622865889</v>
      </c>
      <c r="F220" s="19">
        <v>0.62289999440371591</v>
      </c>
      <c r="G220" s="19">
        <v>0.61033158084096417</v>
      </c>
      <c r="H220" s="19">
        <v>0.64668617623644697</v>
      </c>
      <c r="I220" s="19">
        <v>0.62226598702502312</v>
      </c>
      <c r="J220" s="19">
        <v>0.62970005175401089</v>
      </c>
      <c r="K220" s="19">
        <v>0.59322166562304324</v>
      </c>
      <c r="L220" s="19">
        <v>0.72689352360043913</v>
      </c>
      <c r="M220" s="19">
        <v>0.72548756485954558</v>
      </c>
      <c r="N220" s="19">
        <v>0.59929217459693274</v>
      </c>
      <c r="O220" s="19">
        <v>0.56263443269403124</v>
      </c>
      <c r="P220" s="19">
        <v>0.61106841693801184</v>
      </c>
    </row>
    <row r="221" spans="1:31" ht="16.5" customHeight="1">
      <c r="C221" s="18" t="s">
        <v>5</v>
      </c>
      <c r="D221" s="20">
        <v>84.271345068095627</v>
      </c>
      <c r="E221" s="20">
        <v>81.433524978319753</v>
      </c>
      <c r="F221" s="20">
        <v>90.244996549489699</v>
      </c>
      <c r="G221" s="20">
        <v>89.91900024274787</v>
      </c>
      <c r="H221" s="20">
        <v>96.086006615890923</v>
      </c>
      <c r="I221" s="20">
        <v>103.54005371620993</v>
      </c>
      <c r="J221" s="20">
        <v>123.86563502228913</v>
      </c>
      <c r="K221" s="20">
        <v>152.28774910231277</v>
      </c>
      <c r="L221" s="20">
        <v>109.76081100279769</v>
      </c>
      <c r="M221" s="20">
        <v>101.09436770483306</v>
      </c>
      <c r="N221" s="20">
        <v>88.601772754192723</v>
      </c>
      <c r="O221" s="20">
        <v>85.595705652788567</v>
      </c>
      <c r="P221" s="46">
        <v>101.40731993978537</v>
      </c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D221" s="22"/>
      <c r="AE221" s="22"/>
    </row>
    <row r="222" spans="1:31" ht="16.5" customHeight="1">
      <c r="C222" s="18" t="s">
        <v>6</v>
      </c>
      <c r="D222" s="20">
        <v>41.008767991269671</v>
      </c>
      <c r="E222" s="20">
        <v>41.006611784842612</v>
      </c>
      <c r="F222" s="20">
        <v>56.213607845640496</v>
      </c>
      <c r="G222" s="20">
        <v>54.88040556579535</v>
      </c>
      <c r="H222" s="20">
        <v>62.137492208260454</v>
      </c>
      <c r="I222" s="20">
        <v>64.429453722341293</v>
      </c>
      <c r="J222" s="20">
        <v>77.998196784078885</v>
      </c>
      <c r="K222" s="20">
        <v>90.340392176458096</v>
      </c>
      <c r="L222" s="20">
        <v>79.784422663065456</v>
      </c>
      <c r="M222" s="20">
        <v>73.342706647194831</v>
      </c>
      <c r="N222" s="20">
        <v>53.098349067003426</v>
      </c>
      <c r="O222" s="20">
        <v>48.159091291001971</v>
      </c>
      <c r="P222" s="46">
        <v>61.966810461531125</v>
      </c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</row>
    <row r="223" spans="1:31" ht="6" customHeight="1"/>
    <row r="224" spans="1:31" ht="6" customHeight="1">
      <c r="D224" s="23"/>
      <c r="E224" s="23"/>
      <c r="F224" s="23"/>
      <c r="G224" s="23"/>
      <c r="H224" s="23"/>
      <c r="I224" s="23"/>
      <c r="J224" s="23"/>
    </row>
    <row r="225" spans="1:31" ht="16.5" customHeight="1">
      <c r="C225" s="24" t="s">
        <v>7</v>
      </c>
    </row>
    <row r="226" spans="1:31" ht="16.5" customHeight="1">
      <c r="C226" s="25" t="s">
        <v>8</v>
      </c>
      <c r="D226" s="26">
        <v>-5.3756085478425479</v>
      </c>
      <c r="E226" s="26">
        <v>-6.6010260226051383</v>
      </c>
      <c r="F226" s="26">
        <v>-3.3181954865783903</v>
      </c>
      <c r="G226" s="26">
        <v>-11.668781739337607</v>
      </c>
      <c r="H226" s="26">
        <v>-6.416643931374022</v>
      </c>
      <c r="I226" s="26">
        <v>-21.170829002531899</v>
      </c>
      <c r="J226" s="26">
        <v>-0.61609808571226887</v>
      </c>
      <c r="K226" s="26">
        <v>5.3891159239969006</v>
      </c>
      <c r="L226" s="26">
        <v>1.0449696547131238</v>
      </c>
      <c r="M226" s="26">
        <v>3.3262483754276539</v>
      </c>
      <c r="N226" s="26">
        <v>-0.94291186799700943</v>
      </c>
      <c r="O226" s="26">
        <v>2.1727477281158425</v>
      </c>
      <c r="P226" s="26">
        <v>-3.7099843814770495</v>
      </c>
    </row>
    <row r="227" spans="1:31" ht="16.5" customHeight="1">
      <c r="C227" s="25" t="s">
        <v>9</v>
      </c>
      <c r="D227" s="47">
        <v>3.2663922477748297E-2</v>
      </c>
      <c r="E227" s="47">
        <v>-1.0109174033725576E-2</v>
      </c>
      <c r="F227" s="47">
        <v>3.5239838394970135E-2</v>
      </c>
      <c r="G227" s="47">
        <v>1.6941256794715809E-3</v>
      </c>
      <c r="H227" s="47">
        <v>-9.383622212549847E-3</v>
      </c>
      <c r="I227" s="47">
        <v>-0.15674386694645015</v>
      </c>
      <c r="J227" s="47">
        <v>0.30840219372330302</v>
      </c>
      <c r="K227" s="47">
        <v>1.0896196611696101</v>
      </c>
      <c r="L227" s="47">
        <v>1.0083025786013167E-2</v>
      </c>
      <c r="M227" s="47">
        <v>-0.13451208177281238</v>
      </c>
      <c r="N227" s="47">
        <v>-1.9221233348812095E-2</v>
      </c>
      <c r="O227" s="47">
        <v>1.2474910562773056E-2</v>
      </c>
      <c r="P227" s="47">
        <v>5.7498013861198682E-2</v>
      </c>
    </row>
    <row r="228" spans="1:31" ht="16.5" customHeight="1">
      <c r="C228" s="25" t="s">
        <v>10</v>
      </c>
      <c r="D228" s="47">
        <v>-7.0063019068203114E-2</v>
      </c>
      <c r="E228" s="47">
        <v>-0.1248325571358827</v>
      </c>
      <c r="F228" s="47">
        <v>-1.7118379402563999E-2</v>
      </c>
      <c r="G228" s="47">
        <v>-0.15907944034252886</v>
      </c>
      <c r="H228" s="47">
        <v>-9.8803460162077417E-2</v>
      </c>
      <c r="I228" s="47">
        <v>-0.37080839974420865</v>
      </c>
      <c r="J228" s="47">
        <v>0.29572483113065551</v>
      </c>
      <c r="K228" s="47">
        <v>1.2984193203364436</v>
      </c>
      <c r="L228" s="47">
        <v>2.4815598959662344E-2</v>
      </c>
      <c r="M228" s="47">
        <v>-9.2924051224152482E-2</v>
      </c>
      <c r="N228" s="47">
        <v>-3.4413538089401841E-2</v>
      </c>
      <c r="O228" s="47">
        <v>5.3144614283266112E-2</v>
      </c>
      <c r="P228" s="47">
        <v>-3.031039355809062E-3</v>
      </c>
    </row>
    <row r="229" spans="1:31"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9" t="str">
        <f>+P216</f>
        <v>Source : MKG_destination - Décembre 2024</v>
      </c>
    </row>
    <row r="230" spans="1:31" ht="12.75" customHeight="1">
      <c r="C230" s="4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2" spans="1:31" ht="24">
      <c r="C232" s="45" t="s">
        <v>72</v>
      </c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</row>
    <row r="233" spans="1:31" ht="48" customHeight="1">
      <c r="C233" s="15" t="s">
        <v>56</v>
      </c>
      <c r="D233" s="16">
        <v>45292</v>
      </c>
      <c r="E233" s="16">
        <v>45323</v>
      </c>
      <c r="F233" s="16">
        <v>45352</v>
      </c>
      <c r="G233" s="16">
        <v>45383</v>
      </c>
      <c r="H233" s="16">
        <v>45413</v>
      </c>
      <c r="I233" s="16">
        <v>45444</v>
      </c>
      <c r="J233" s="16">
        <v>45474</v>
      </c>
      <c r="K233" s="16">
        <v>45505</v>
      </c>
      <c r="L233" s="16">
        <v>45536</v>
      </c>
      <c r="M233" s="16">
        <v>45566</v>
      </c>
      <c r="N233" s="16">
        <v>45597</v>
      </c>
      <c r="O233" s="16">
        <v>45627</v>
      </c>
      <c r="P233" s="17" t="s">
        <v>3</v>
      </c>
    </row>
    <row r="234" spans="1:31" ht="16.5" customHeight="1">
      <c r="A234" s="21" t="s">
        <v>168</v>
      </c>
      <c r="C234" s="18" t="s">
        <v>4</v>
      </c>
      <c r="D234" s="19">
        <v>0.5238922367954626</v>
      </c>
      <c r="E234" s="19">
        <v>0.54081091322470631</v>
      </c>
      <c r="F234" s="19">
        <v>0.67192484934420416</v>
      </c>
      <c r="G234" s="19">
        <v>0.62875457875457874</v>
      </c>
      <c r="H234" s="19">
        <v>0.73314427507975899</v>
      </c>
      <c r="I234" s="19">
        <v>0.67531135531135533</v>
      </c>
      <c r="J234" s="19">
        <v>0.70386387805742645</v>
      </c>
      <c r="K234" s="19">
        <v>0.68762850053172631</v>
      </c>
      <c r="L234" s="19">
        <v>0.66956043956043954</v>
      </c>
      <c r="M234" s="19">
        <v>0.73732718894009219</v>
      </c>
      <c r="N234" s="19">
        <v>0.5931501831501832</v>
      </c>
      <c r="O234" s="19">
        <v>0.62300602623183265</v>
      </c>
      <c r="P234" s="19">
        <v>0.6497027562601333</v>
      </c>
    </row>
    <row r="235" spans="1:31" ht="16.5" customHeight="1">
      <c r="A235" s="21" t="s">
        <v>169</v>
      </c>
      <c r="C235" s="18" t="s">
        <v>5</v>
      </c>
      <c r="D235" s="20">
        <v>61.501424635462477</v>
      </c>
      <c r="E235" s="20">
        <v>61.003248548293861</v>
      </c>
      <c r="F235" s="20">
        <v>67.182255259166453</v>
      </c>
      <c r="G235" s="20">
        <v>66.553944026725901</v>
      </c>
      <c r="H235" s="20">
        <v>69.777303142527316</v>
      </c>
      <c r="I235" s="20">
        <v>71.436205403151448</v>
      </c>
      <c r="J235" s="20">
        <v>95.747700632050766</v>
      </c>
      <c r="K235" s="20">
        <v>94.798476324878848</v>
      </c>
      <c r="L235" s="20">
        <v>72.846245392595321</v>
      </c>
      <c r="M235" s="20">
        <v>67.464632662259618</v>
      </c>
      <c r="N235" s="20">
        <v>61.408875797026496</v>
      </c>
      <c r="O235" s="20">
        <v>62.562881845661451</v>
      </c>
      <c r="P235" s="46">
        <v>71.742514546218629</v>
      </c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D235" s="22"/>
      <c r="AE235" s="22"/>
    </row>
    <row r="236" spans="1:31" ht="16.5" customHeight="1">
      <c r="A236" s="21" t="s">
        <v>170</v>
      </c>
      <c r="C236" s="18" t="s">
        <v>6</v>
      </c>
      <c r="D236" s="20">
        <v>32.22011891838001</v>
      </c>
      <c r="E236" s="20">
        <v>32.991222557076547</v>
      </c>
      <c r="F236" s="20">
        <v>45.141426743619284</v>
      </c>
      <c r="G236" s="20">
        <v>41.846097040979856</v>
      </c>
      <c r="H236" s="20">
        <v>51.156830329448781</v>
      </c>
      <c r="I236" s="20">
        <v>48.241680689102566</v>
      </c>
      <c r="J236" s="20">
        <v>67.393347881956757</v>
      </c>
      <c r="K236" s="20">
        <v>65.186134127968799</v>
      </c>
      <c r="L236" s="20">
        <v>48.774964085393776</v>
      </c>
      <c r="M236" s="20">
        <v>49.743507953739808</v>
      </c>
      <c r="N236" s="20">
        <v>36.424685926053115</v>
      </c>
      <c r="O236" s="20">
        <v>38.97705240827721</v>
      </c>
      <c r="P236" s="46">
        <v>46.611309441710951</v>
      </c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</row>
    <row r="237" spans="1:31" ht="6" customHeight="1"/>
    <row r="238" spans="1:31" ht="6" customHeight="1">
      <c r="D238" s="23"/>
      <c r="E238" s="23"/>
      <c r="F238" s="23"/>
      <c r="G238" s="23"/>
      <c r="H238" s="23"/>
      <c r="I238" s="23"/>
      <c r="J238" s="23"/>
    </row>
    <row r="239" spans="1:31" ht="16.5" customHeight="1">
      <c r="C239" s="24" t="s">
        <v>7</v>
      </c>
    </row>
    <row r="240" spans="1:31" ht="16.5" customHeight="1">
      <c r="A240" s="21" t="s">
        <v>171</v>
      </c>
      <c r="C240" s="25" t="s">
        <v>8</v>
      </c>
      <c r="D240" s="26">
        <v>-6.5295994328252398</v>
      </c>
      <c r="E240" s="26">
        <v>-7.0923780652844659</v>
      </c>
      <c r="F240" s="26">
        <v>-0.97128677773838934</v>
      </c>
      <c r="G240" s="26">
        <v>-16.981684981684985</v>
      </c>
      <c r="H240" s="26">
        <v>-6.1680255228642284</v>
      </c>
      <c r="I240" s="26">
        <v>-17.688644688644683</v>
      </c>
      <c r="J240" s="26">
        <v>-5.9978730946472876</v>
      </c>
      <c r="K240" s="26">
        <v>0.38638780574263842</v>
      </c>
      <c r="L240" s="26">
        <v>-8.2857142857142847</v>
      </c>
      <c r="M240" s="26">
        <v>-0.8933002481389507</v>
      </c>
      <c r="N240" s="26">
        <v>1.692307692307693</v>
      </c>
      <c r="O240" s="26">
        <v>1.4179369018074706E-2</v>
      </c>
      <c r="P240" s="26">
        <v>-5.6776244191469871</v>
      </c>
    </row>
    <row r="241" spans="1:31" ht="16.5" customHeight="1">
      <c r="A241" s="21" t="s">
        <v>172</v>
      </c>
      <c r="C241" s="25" t="s">
        <v>9</v>
      </c>
      <c r="D241" s="47">
        <v>4.6356560236842093E-3</v>
      </c>
      <c r="E241" s="47">
        <v>-3.5420658562588581E-2</v>
      </c>
      <c r="F241" s="47">
        <v>2.8899917827503341E-2</v>
      </c>
      <c r="G241" s="47">
        <v>-0.12730726941589221</v>
      </c>
      <c r="H241" s="47">
        <v>-5.01789931741351E-2</v>
      </c>
      <c r="I241" s="47">
        <v>-9.8751116014046514E-2</v>
      </c>
      <c r="J241" s="47">
        <v>0.28904697273117863</v>
      </c>
      <c r="K241" s="47">
        <v>0.32619200965013739</v>
      </c>
      <c r="L241" s="47">
        <v>-3.4715096452590521E-2</v>
      </c>
      <c r="M241" s="47">
        <v>-9.1250458545547253E-2</v>
      </c>
      <c r="N241" s="47">
        <v>-4.1444139964091131E-2</v>
      </c>
      <c r="O241" s="47">
        <v>-0.12470933647450377</v>
      </c>
      <c r="P241" s="47">
        <v>3.9412915734520215E-3</v>
      </c>
    </row>
    <row r="242" spans="1:31" ht="16.5" customHeight="1">
      <c r="A242" s="21" t="s">
        <v>173</v>
      </c>
      <c r="C242" s="25" t="s">
        <v>10</v>
      </c>
      <c r="D242" s="47">
        <v>-0.10670174114830466</v>
      </c>
      <c r="E242" s="47">
        <v>-0.14725282096740067</v>
      </c>
      <c r="F242" s="47">
        <v>1.4238802975730547E-2</v>
      </c>
      <c r="G242" s="47">
        <v>-0.31288607309406857</v>
      </c>
      <c r="H242" s="47">
        <v>-0.1238873399708974</v>
      </c>
      <c r="I242" s="47">
        <v>-0.28581885127165096</v>
      </c>
      <c r="J242" s="47">
        <v>0.18782795111148531</v>
      </c>
      <c r="K242" s="47">
        <v>0.33368617363229625</v>
      </c>
      <c r="L242" s="47">
        <v>-0.14101344861773524</v>
      </c>
      <c r="M242" s="47">
        <v>-0.10212851689850766</v>
      </c>
      <c r="N242" s="47">
        <v>-1.3292540743660819E-2</v>
      </c>
      <c r="O242" s="47">
        <v>-0.12451007845537554</v>
      </c>
      <c r="P242" s="47">
        <v>-7.6740534620727607E-2</v>
      </c>
    </row>
    <row r="243" spans="1:31"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9" t="str">
        <f>+P229</f>
        <v>Source : MKG_destination - Décembre 2024</v>
      </c>
    </row>
    <row r="244" spans="1:31" ht="12.75" customHeight="1">
      <c r="C244" s="4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</row>
    <row r="246" spans="1:31" ht="48" customHeight="1">
      <c r="C246" s="15" t="s">
        <v>57</v>
      </c>
      <c r="D246" s="16">
        <v>45292</v>
      </c>
      <c r="E246" s="16">
        <v>45323</v>
      </c>
      <c r="F246" s="16">
        <v>45352</v>
      </c>
      <c r="G246" s="16">
        <v>45383</v>
      </c>
      <c r="H246" s="16">
        <v>45413</v>
      </c>
      <c r="I246" s="16">
        <v>45444</v>
      </c>
      <c r="J246" s="16">
        <v>45474</v>
      </c>
      <c r="K246" s="16">
        <v>45505</v>
      </c>
      <c r="L246" s="16">
        <v>45536</v>
      </c>
      <c r="M246" s="16">
        <v>45566</v>
      </c>
      <c r="N246" s="16">
        <v>45597</v>
      </c>
      <c r="O246" s="16">
        <v>45627</v>
      </c>
      <c r="P246" s="17" t="s">
        <v>3</v>
      </c>
    </row>
    <row r="247" spans="1:31" ht="16.5" customHeight="1">
      <c r="A247" s="21" t="s">
        <v>174</v>
      </c>
      <c r="C247" s="18" t="s">
        <v>4</v>
      </c>
      <c r="D247" s="19">
        <v>0.57896882928597315</v>
      </c>
      <c r="E247" s="19">
        <v>0.52319837272375047</v>
      </c>
      <c r="F247" s="19">
        <v>0.675561797752809</v>
      </c>
      <c r="G247" s="19">
        <v>0.62247191011235958</v>
      </c>
      <c r="H247" s="19">
        <v>0.68349039507067777</v>
      </c>
      <c r="I247" s="19">
        <v>0.72949438202247197</v>
      </c>
      <c r="J247" s="19">
        <v>0.70754802464661104</v>
      </c>
      <c r="K247" s="19">
        <v>0.71076476984414638</v>
      </c>
      <c r="L247" s="19">
        <v>0.76170411985018727</v>
      </c>
      <c r="M247" s="19">
        <v>0.70922435665096051</v>
      </c>
      <c r="N247" s="19">
        <v>0.59405430711610485</v>
      </c>
      <c r="O247" s="19">
        <v>0.66912830735773832</v>
      </c>
      <c r="P247" s="19">
        <v>0.66442561552158164</v>
      </c>
    </row>
    <row r="248" spans="1:31" ht="16.5" customHeight="1">
      <c r="A248" s="21" t="s">
        <v>175</v>
      </c>
      <c r="C248" s="18" t="s">
        <v>5</v>
      </c>
      <c r="D248" s="20">
        <v>77.299036138391116</v>
      </c>
      <c r="E248" s="20">
        <v>76.136298583148204</v>
      </c>
      <c r="F248" s="20">
        <v>82.406675178978603</v>
      </c>
      <c r="G248" s="20">
        <v>80.70750014101985</v>
      </c>
      <c r="H248" s="20">
        <v>87.142386515229347</v>
      </c>
      <c r="I248" s="20">
        <v>91.859100745250927</v>
      </c>
      <c r="J248" s="20">
        <v>119.73825948885829</v>
      </c>
      <c r="K248" s="20">
        <v>121.16431373701236</v>
      </c>
      <c r="L248" s="20">
        <v>96.414049055009215</v>
      </c>
      <c r="M248" s="20">
        <v>86.742577027037811</v>
      </c>
      <c r="N248" s="20">
        <v>82.105801838698866</v>
      </c>
      <c r="O248" s="20">
        <v>75.598735368423732</v>
      </c>
      <c r="P248" s="46">
        <v>90.75565711831625</v>
      </c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D248" s="22"/>
      <c r="AE248" s="22"/>
    </row>
    <row r="249" spans="1:31" ht="16.5" customHeight="1">
      <c r="A249" s="21" t="s">
        <v>176</v>
      </c>
      <c r="C249" s="18" t="s">
        <v>6</v>
      </c>
      <c r="D249" s="20">
        <v>44.753732457978437</v>
      </c>
      <c r="E249" s="20">
        <v>39.834387523912724</v>
      </c>
      <c r="F249" s="20">
        <v>55.670801630742567</v>
      </c>
      <c r="G249" s="20">
        <v>50.23815177317416</v>
      </c>
      <c r="H249" s="20">
        <v>59.560984186695812</v>
      </c>
      <c r="I249" s="20">
        <v>67.010697931296818</v>
      </c>
      <c r="J249" s="20">
        <v>84.720568975965023</v>
      </c>
      <c r="K249" s="20">
        <v>86.11932556661155</v>
      </c>
      <c r="L249" s="20">
        <v>73.438978376638573</v>
      </c>
      <c r="M249" s="20">
        <v>61.519948386247279</v>
      </c>
      <c r="N249" s="20">
        <v>48.775305221500467</v>
      </c>
      <c r="O249" s="20">
        <v>50.58525383545895</v>
      </c>
      <c r="P249" s="46">
        <v>60.30038334290289</v>
      </c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</row>
    <row r="250" spans="1:31" ht="6" customHeight="1"/>
    <row r="251" spans="1:31" ht="6" customHeight="1">
      <c r="D251" s="23"/>
      <c r="E251" s="23"/>
      <c r="F251" s="23"/>
      <c r="G251" s="23"/>
      <c r="H251" s="23"/>
      <c r="I251" s="23"/>
      <c r="J251" s="23"/>
    </row>
    <row r="252" spans="1:31" ht="16.5" customHeight="1">
      <c r="C252" s="24" t="s">
        <v>7</v>
      </c>
    </row>
    <row r="253" spans="1:31" ht="16.5" customHeight="1">
      <c r="A253" s="21" t="s">
        <v>177</v>
      </c>
      <c r="C253" s="25" t="s">
        <v>8</v>
      </c>
      <c r="D253" s="26">
        <v>-1.4452700253715145</v>
      </c>
      <c r="E253" s="26">
        <v>-5.4299620855703834</v>
      </c>
      <c r="F253" s="26">
        <v>2.2834360275462151</v>
      </c>
      <c r="G253" s="26">
        <v>-16.540262172284635</v>
      </c>
      <c r="H253" s="26">
        <v>-8.5719463573758592</v>
      </c>
      <c r="I253" s="26">
        <v>-14.892322097378274</v>
      </c>
      <c r="J253" s="26">
        <v>-5.6678144255164931</v>
      </c>
      <c r="K253" s="26">
        <v>7.4936571221457022</v>
      </c>
      <c r="L253" s="26">
        <v>-2.4485018726591812</v>
      </c>
      <c r="M253" s="26">
        <v>-0.57992026096411742</v>
      </c>
      <c r="N253" s="26">
        <v>-0.90355805243446108</v>
      </c>
      <c r="O253" s="26">
        <v>6.4878579195360668</v>
      </c>
      <c r="P253" s="26">
        <v>-3.3142492836121917</v>
      </c>
    </row>
    <row r="254" spans="1:31" ht="16.5" customHeight="1">
      <c r="A254" s="21" t="s">
        <v>178</v>
      </c>
      <c r="C254" s="25" t="s">
        <v>9</v>
      </c>
      <c r="D254" s="47">
        <v>-3.2550022941741363E-2</v>
      </c>
      <c r="E254" s="47">
        <v>-2.9963146890865988E-2</v>
      </c>
      <c r="F254" s="47">
        <v>-2.0627125026893789E-2</v>
      </c>
      <c r="G254" s="47">
        <v>-8.4252846450928343E-2</v>
      </c>
      <c r="H254" s="47">
        <v>-3.210842559825533E-2</v>
      </c>
      <c r="I254" s="47">
        <v>-6.9462397223680417E-2</v>
      </c>
      <c r="J254" s="47">
        <v>0.35250588068768129</v>
      </c>
      <c r="K254" s="47">
        <v>0.46140964052776678</v>
      </c>
      <c r="L254" s="47">
        <v>-2.7807846658471136E-2</v>
      </c>
      <c r="M254" s="47">
        <v>-0.15677366909271362</v>
      </c>
      <c r="N254" s="47">
        <v>-8.1103341268525808E-2</v>
      </c>
      <c r="O254" s="47">
        <v>-0.10742293302752548</v>
      </c>
      <c r="P254" s="47">
        <v>1.2290328933238337E-2</v>
      </c>
    </row>
    <row r="255" spans="1:31" ht="16.5" customHeight="1">
      <c r="A255" s="21" t="s">
        <v>179</v>
      </c>
      <c r="C255" s="25" t="s">
        <v>10</v>
      </c>
      <c r="D255" s="47">
        <v>-5.611213491926359E-2</v>
      </c>
      <c r="E255" s="47">
        <v>-0.12117148687731327</v>
      </c>
      <c r="F255" s="47">
        <v>1.3634270751994526E-2</v>
      </c>
      <c r="G255" s="47">
        <v>-0.27650043653286249</v>
      </c>
      <c r="H255" s="47">
        <v>-0.13996864816676158</v>
      </c>
      <c r="I255" s="47">
        <v>-0.22722182345783659</v>
      </c>
      <c r="J255" s="47">
        <v>0.25219850241282438</v>
      </c>
      <c r="K255" s="47">
        <v>0.6336464614934878</v>
      </c>
      <c r="L255" s="47">
        <v>-5.8085730074038389E-2</v>
      </c>
      <c r="M255" s="47">
        <v>-0.16361266100477379</v>
      </c>
      <c r="N255" s="47">
        <v>-9.487038482815735E-2</v>
      </c>
      <c r="O255" s="47">
        <v>-1.1586511050725501E-2</v>
      </c>
      <c r="P255" s="47">
        <v>-3.5805082214115047E-2</v>
      </c>
    </row>
    <row r="256" spans="1:31"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9" t="str">
        <f>+P243</f>
        <v>Source : MKG_destination - Décembre 2024</v>
      </c>
    </row>
    <row r="257" spans="1:31" ht="12.75" customHeight="1">
      <c r="C257" s="4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</row>
    <row r="259" spans="1:31" ht="48" customHeight="1">
      <c r="C259" s="15" t="s">
        <v>58</v>
      </c>
      <c r="D259" s="16">
        <v>45292</v>
      </c>
      <c r="E259" s="16">
        <v>45323</v>
      </c>
      <c r="F259" s="16">
        <v>45352</v>
      </c>
      <c r="G259" s="16">
        <v>45383</v>
      </c>
      <c r="H259" s="16">
        <v>45413</v>
      </c>
      <c r="I259" s="16">
        <v>45444</v>
      </c>
      <c r="J259" s="16">
        <v>45474</v>
      </c>
      <c r="K259" s="16">
        <v>45505</v>
      </c>
      <c r="L259" s="16">
        <v>45536</v>
      </c>
      <c r="M259" s="16">
        <v>45566</v>
      </c>
      <c r="N259" s="16">
        <v>45597</v>
      </c>
      <c r="O259" s="16">
        <v>45627</v>
      </c>
      <c r="P259" s="17" t="s">
        <v>3</v>
      </c>
    </row>
    <row r="260" spans="1:31" ht="16.5" customHeight="1">
      <c r="A260" s="21" t="s">
        <v>180</v>
      </c>
      <c r="C260" s="18" t="s">
        <v>4</v>
      </c>
      <c r="D260" s="19">
        <v>0.60380987269896513</v>
      </c>
      <c r="E260" s="19">
        <v>0.5972134874945576</v>
      </c>
      <c r="F260" s="19">
        <v>0.69794402680916579</v>
      </c>
      <c r="G260" s="19">
        <v>0.66078119145747471</v>
      </c>
      <c r="H260" s="19">
        <v>0.70201950817419978</v>
      </c>
      <c r="I260" s="19">
        <v>0.7658299518731716</v>
      </c>
      <c r="J260" s="19">
        <v>0.76571584302325579</v>
      </c>
      <c r="K260" s="19">
        <v>0.6976438604440417</v>
      </c>
      <c r="L260" s="19">
        <v>0.74121643631625478</v>
      </c>
      <c r="M260" s="19">
        <v>0.78685420611306467</v>
      </c>
      <c r="N260" s="19">
        <v>0.59331607437044009</v>
      </c>
      <c r="O260" s="19">
        <v>0.6574940129230491</v>
      </c>
      <c r="P260" s="19">
        <v>0.68973922270450239</v>
      </c>
    </row>
    <row r="261" spans="1:31" ht="16.5" customHeight="1">
      <c r="A261" s="21" t="s">
        <v>181</v>
      </c>
      <c r="C261" s="18" t="s">
        <v>5</v>
      </c>
      <c r="D261" s="20">
        <v>121.28784198202639</v>
      </c>
      <c r="E261" s="20">
        <v>115.7290451599838</v>
      </c>
      <c r="F261" s="20">
        <v>123.5153269368025</v>
      </c>
      <c r="G261" s="20">
        <v>121.4976588525055</v>
      </c>
      <c r="H261" s="20">
        <v>130.69188274624918</v>
      </c>
      <c r="I261" s="20">
        <v>139.79307151438604</v>
      </c>
      <c r="J261" s="20">
        <v>177.56410717463518</v>
      </c>
      <c r="K261" s="20">
        <v>174.32235683087615</v>
      </c>
      <c r="L261" s="20">
        <v>138.09808493690358</v>
      </c>
      <c r="M261" s="20">
        <v>130.35242816832817</v>
      </c>
      <c r="N261" s="20">
        <v>126.8274320706069</v>
      </c>
      <c r="O261" s="20">
        <v>125.23197718369872</v>
      </c>
      <c r="P261" s="46">
        <v>136.51392956130229</v>
      </c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D261" s="22"/>
      <c r="AE261" s="22"/>
    </row>
    <row r="262" spans="1:31" ht="16.5" customHeight="1">
      <c r="A262" s="21" t="s">
        <v>182</v>
      </c>
      <c r="C262" s="18" t="s">
        <v>6</v>
      </c>
      <c r="D262" s="20">
        <v>73.234796427099553</v>
      </c>
      <c r="E262" s="20">
        <v>69.114946664409075</v>
      </c>
      <c r="F262" s="20">
        <v>86.206784654922558</v>
      </c>
      <c r="G262" s="20">
        <v>80.283367775852383</v>
      </c>
      <c r="H262" s="20">
        <v>91.748251247882038</v>
      </c>
      <c r="I262" s="20">
        <v>107.05772123006511</v>
      </c>
      <c r="J262" s="20">
        <v>135.96365001589754</v>
      </c>
      <c r="K262" s="20">
        <v>121.61492198119619</v>
      </c>
      <c r="L262" s="20">
        <v>102.36057037903113</v>
      </c>
      <c r="M262" s="20">
        <v>102.56835638130015</v>
      </c>
      <c r="N262" s="20">
        <v>75.248754118616148</v>
      </c>
      <c r="O262" s="20">
        <v>82.339275224797788</v>
      </c>
      <c r="P262" s="46">
        <v>94.15901166394984</v>
      </c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1:31" ht="6" customHeight="1"/>
    <row r="264" spans="1:31" ht="6" customHeight="1">
      <c r="D264" s="23"/>
      <c r="E264" s="23"/>
      <c r="F264" s="23"/>
      <c r="G264" s="23"/>
      <c r="H264" s="23"/>
      <c r="I264" s="23"/>
      <c r="J264" s="23"/>
    </row>
    <row r="265" spans="1:31" ht="16.5" customHeight="1">
      <c r="C265" s="24" t="s">
        <v>7</v>
      </c>
    </row>
    <row r="266" spans="1:31" ht="16.5" customHeight="1">
      <c r="A266" s="21" t="s">
        <v>183</v>
      </c>
      <c r="C266" s="25" t="s">
        <v>8</v>
      </c>
      <c r="D266" s="26">
        <v>3.5895689147117715</v>
      </c>
      <c r="E266" s="26">
        <v>11.888401137421257</v>
      </c>
      <c r="F266" s="26">
        <v>13.586262546965012</v>
      </c>
      <c r="G266" s="26">
        <v>-2.7849420596138597</v>
      </c>
      <c r="H266" s="26">
        <v>3.1577368436208508</v>
      </c>
      <c r="I266" s="26">
        <v>-8.2911893420397842</v>
      </c>
      <c r="J266" s="26">
        <v>-1.612268019136287</v>
      </c>
      <c r="K266" s="26">
        <v>-0.42714859735510924</v>
      </c>
      <c r="L266" s="26">
        <v>-3.5577227866696592</v>
      </c>
      <c r="M266" s="26">
        <v>-0.50618941705019571</v>
      </c>
      <c r="N266" s="26">
        <v>0.46921024639619002</v>
      </c>
      <c r="O266" s="26">
        <v>4.4296320021464108</v>
      </c>
      <c r="P266" s="26">
        <v>1.5037932528128795</v>
      </c>
    </row>
    <row r="267" spans="1:31" ht="16.5" customHeight="1">
      <c r="A267" s="21" t="s">
        <v>184</v>
      </c>
      <c r="C267" s="25" t="s">
        <v>9</v>
      </c>
      <c r="D267" s="47">
        <v>5.2171983032374136E-3</v>
      </c>
      <c r="E267" s="47">
        <v>-3.6146622430773045E-2</v>
      </c>
      <c r="F267" s="47">
        <v>1.535239368943575E-2</v>
      </c>
      <c r="G267" s="47">
        <v>-0.12855749410137285</v>
      </c>
      <c r="H267" s="47">
        <v>-5.726016631737485E-2</v>
      </c>
      <c r="I267" s="47">
        <v>-5.596284900520887E-3</v>
      </c>
      <c r="J267" s="47">
        <v>0.33156680299256314</v>
      </c>
      <c r="K267" s="47">
        <v>0.30624201606238044</v>
      </c>
      <c r="L267" s="47">
        <v>9.6620685080472946E-3</v>
      </c>
      <c r="M267" s="47">
        <v>-8.9019501230917508E-2</v>
      </c>
      <c r="N267" s="47">
        <v>2.7654551512132475E-2</v>
      </c>
      <c r="O267" s="47">
        <v>-5.1986290129012014E-2</v>
      </c>
      <c r="P267" s="47">
        <v>2.4947904612497851E-2</v>
      </c>
    </row>
    <row r="268" spans="1:31" ht="16.5" customHeight="1">
      <c r="A268" s="21" t="s">
        <v>185</v>
      </c>
      <c r="C268" s="25" t="s">
        <v>10</v>
      </c>
      <c r="D268" s="47">
        <v>6.8753142853802407E-2</v>
      </c>
      <c r="E268" s="47">
        <v>0.20340950283963322</v>
      </c>
      <c r="F268" s="47">
        <v>0.26077670706253575</v>
      </c>
      <c r="G268" s="47">
        <v>-0.1638001458907683</v>
      </c>
      <c r="H268" s="47">
        <v>-1.2857761839458193E-2</v>
      </c>
      <c r="I268" s="47">
        <v>-0.10273759506493008</v>
      </c>
      <c r="J268" s="47">
        <v>0.30410790312943736</v>
      </c>
      <c r="K268" s="47">
        <v>0.29829291724562057</v>
      </c>
      <c r="L268" s="47">
        <v>-3.6580555673824122E-2</v>
      </c>
      <c r="M268" s="47">
        <v>-9.4842449993430389E-2</v>
      </c>
      <c r="N268" s="47">
        <v>3.5846301565454874E-2</v>
      </c>
      <c r="O268" s="47">
        <v>1.6496548543247114E-2</v>
      </c>
      <c r="P268" s="47">
        <v>4.7792232404402224E-2</v>
      </c>
    </row>
    <row r="269" spans="1:31"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9" t="str">
        <f>+P256</f>
        <v>Source : MKG_destination - Décembre 2024</v>
      </c>
    </row>
    <row r="270" spans="1:31" ht="12.75" customHeight="1">
      <c r="C270" s="4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</row>
    <row r="272" spans="1:31" ht="48" customHeight="1">
      <c r="C272" s="15" t="s">
        <v>60</v>
      </c>
      <c r="D272" s="16">
        <v>45292</v>
      </c>
      <c r="E272" s="16">
        <v>45323</v>
      </c>
      <c r="F272" s="16">
        <v>45352</v>
      </c>
      <c r="G272" s="16">
        <v>45383</v>
      </c>
      <c r="H272" s="16">
        <v>45413</v>
      </c>
      <c r="I272" s="16">
        <v>45444</v>
      </c>
      <c r="J272" s="16">
        <v>45474</v>
      </c>
      <c r="K272" s="16">
        <v>45505</v>
      </c>
      <c r="L272" s="16">
        <v>45536</v>
      </c>
      <c r="M272" s="16">
        <v>45566</v>
      </c>
      <c r="N272" s="16">
        <v>45597</v>
      </c>
      <c r="O272" s="16">
        <v>45627</v>
      </c>
      <c r="P272" s="17" t="s">
        <v>3</v>
      </c>
    </row>
    <row r="273" spans="1:31" ht="16.5" customHeight="1">
      <c r="C273" s="18" t="s">
        <v>4</v>
      </c>
      <c r="D273" s="19">
        <v>0.56494731003882415</v>
      </c>
      <c r="E273" s="19">
        <v>0.55265917381736551</v>
      </c>
      <c r="F273" s="19">
        <v>0.68097396495495</v>
      </c>
      <c r="G273" s="19">
        <v>0.63660515340227386</v>
      </c>
      <c r="H273" s="19">
        <v>0.7085234126929103</v>
      </c>
      <c r="I273" s="19">
        <v>0.71934320153462938</v>
      </c>
      <c r="J273" s="19">
        <v>0.72382361891061997</v>
      </c>
      <c r="K273" s="19">
        <v>0.69774159663865543</v>
      </c>
      <c r="L273" s="19">
        <v>0.71956834737487352</v>
      </c>
      <c r="M273" s="19">
        <v>0.74392801943033782</v>
      </c>
      <c r="N273" s="19">
        <v>0.59347686145483158</v>
      </c>
      <c r="O273" s="19">
        <v>0.64760471186112989</v>
      </c>
      <c r="P273" s="19">
        <v>0.66639414635746153</v>
      </c>
    </row>
    <row r="274" spans="1:31" ht="16.5" customHeight="1">
      <c r="C274" s="18" t="s">
        <v>5</v>
      </c>
      <c r="D274" s="20">
        <v>85.804914143800318</v>
      </c>
      <c r="E274" s="20">
        <v>83.42634578768039</v>
      </c>
      <c r="F274" s="20">
        <v>89.407520613280781</v>
      </c>
      <c r="G274" s="20">
        <v>88.169078749018396</v>
      </c>
      <c r="H274" s="20">
        <v>93.179200537447656</v>
      </c>
      <c r="I274" s="20">
        <v>99.849305147863646</v>
      </c>
      <c r="J274" s="20">
        <v>129.26361928756378</v>
      </c>
      <c r="K274" s="20">
        <v>127.24616060418853</v>
      </c>
      <c r="L274" s="20">
        <v>101.03293370309746</v>
      </c>
      <c r="M274" s="20">
        <v>93.424054711847035</v>
      </c>
      <c r="N274" s="20">
        <v>87.615258431858166</v>
      </c>
      <c r="O274" s="20">
        <v>86.11388999027082</v>
      </c>
      <c r="P274" s="46">
        <v>97.953348798862791</v>
      </c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D274" s="22"/>
      <c r="AE274" s="22"/>
    </row>
    <row r="275" spans="1:31" ht="16.5" customHeight="1">
      <c r="C275" s="18" t="s">
        <v>6</v>
      </c>
      <c r="D275" s="20">
        <v>48.475255433652244</v>
      </c>
      <c r="E275" s="20">
        <v>46.106335337621289</v>
      </c>
      <c r="F275" s="20">
        <v>60.88419380881723</v>
      </c>
      <c r="G275" s="20">
        <v>56.128889902356022</v>
      </c>
      <c r="H275" s="20">
        <v>66.01964515678948</v>
      </c>
      <c r="I275" s="20">
        <v>71.825918836072375</v>
      </c>
      <c r="J275" s="20">
        <v>93.56406070620902</v>
      </c>
      <c r="K275" s="20">
        <v>88.784939266105297</v>
      </c>
      <c r="L275" s="20">
        <v>72.700101135172986</v>
      </c>
      <c r="M275" s="20">
        <v>69.500771988935881</v>
      </c>
      <c r="N275" s="20">
        <v>51.997628589693157</v>
      </c>
      <c r="O275" s="20">
        <v>55.767760914390372</v>
      </c>
      <c r="P275" s="46">
        <v>65.275538255672856</v>
      </c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</row>
    <row r="276" spans="1:31" ht="6" customHeight="1"/>
    <row r="277" spans="1:31" ht="6" customHeight="1">
      <c r="D277" s="23"/>
      <c r="E277" s="23"/>
      <c r="F277" s="23"/>
      <c r="G277" s="23"/>
      <c r="H277" s="23"/>
      <c r="I277" s="23"/>
      <c r="J277" s="23"/>
    </row>
    <row r="278" spans="1:31" ht="16.5" customHeight="1">
      <c r="C278" s="24" t="s">
        <v>7</v>
      </c>
    </row>
    <row r="279" spans="1:31" ht="16.5" customHeight="1">
      <c r="C279" s="25" t="s">
        <v>8</v>
      </c>
      <c r="D279" s="26">
        <v>-1.9290028047258656</v>
      </c>
      <c r="E279" s="26">
        <v>-0.91152099909166395</v>
      </c>
      <c r="F279" s="26">
        <v>4.3879329800761262</v>
      </c>
      <c r="G279" s="26">
        <v>-12.518804068898593</v>
      </c>
      <c r="H279" s="26">
        <v>-4.0639402462211098</v>
      </c>
      <c r="I279" s="26">
        <v>-13.978400896166265</v>
      </c>
      <c r="J279" s="26">
        <v>-4.55186734472578</v>
      </c>
      <c r="K279" s="26">
        <v>2.3416761492282223</v>
      </c>
      <c r="L279" s="26">
        <v>-5.0585511965974161</v>
      </c>
      <c r="M279" s="26">
        <v>-0.68133701060695273</v>
      </c>
      <c r="N279" s="26">
        <v>0.5271689482483688</v>
      </c>
      <c r="O279" s="26">
        <v>3.3367011137765079</v>
      </c>
      <c r="P279" s="26">
        <v>-2.7762681055022997</v>
      </c>
    </row>
    <row r="280" spans="1:31" ht="16.5" customHeight="1">
      <c r="C280" s="25" t="s">
        <v>9</v>
      </c>
      <c r="D280" s="47">
        <v>2.0231447269385416E-2</v>
      </c>
      <c r="E280" s="47">
        <v>1.281887060974829E-2</v>
      </c>
      <c r="F280" s="47">
        <v>3.8851431736968145E-2</v>
      </c>
      <c r="G280" s="47">
        <v>-9.4894044616811279E-2</v>
      </c>
      <c r="H280" s="47">
        <v>-3.3420273355259322E-2</v>
      </c>
      <c r="I280" s="47">
        <v>-3.8626287209099108E-2</v>
      </c>
      <c r="J280" s="47">
        <v>0.33831925170056398</v>
      </c>
      <c r="K280" s="47">
        <v>0.3550104819225206</v>
      </c>
      <c r="L280" s="47">
        <v>-6.5775130918710456E-3</v>
      </c>
      <c r="M280" s="47">
        <v>-0.10852510765003498</v>
      </c>
      <c r="N280" s="47">
        <v>-2.8930742552851552E-2</v>
      </c>
      <c r="O280" s="47">
        <v>-8.2705591120399879E-2</v>
      </c>
      <c r="P280" s="47">
        <v>2.9210653686710053E-2</v>
      </c>
    </row>
    <row r="281" spans="1:31" ht="16.5" customHeight="1">
      <c r="C281" s="25" t="s">
        <v>10</v>
      </c>
      <c r="D281" s="47">
        <v>-1.3453995186231804E-2</v>
      </c>
      <c r="E281" s="47">
        <v>-3.6148738870844799E-3</v>
      </c>
      <c r="F281" s="47">
        <v>0.11040140574694757</v>
      </c>
      <c r="G281" s="47">
        <v>-0.24363315393048712</v>
      </c>
      <c r="H281" s="47">
        <v>-8.5853765419058425E-2</v>
      </c>
      <c r="I281" s="47">
        <v>-0.19504627954834808</v>
      </c>
      <c r="J281" s="47">
        <v>0.25913665951570741</v>
      </c>
      <c r="K281" s="47">
        <v>0.4020648919352181</v>
      </c>
      <c r="L281" s="47">
        <v>-7.1827832218712917E-2</v>
      </c>
      <c r="M281" s="47">
        <v>-0.11661570777746311</v>
      </c>
      <c r="N281" s="47">
        <v>-2.0227698385317239E-2</v>
      </c>
      <c r="O281" s="47">
        <v>-3.2875740686846178E-2</v>
      </c>
      <c r="P281" s="47">
        <v>-1.1952446621970814E-2</v>
      </c>
    </row>
    <row r="282" spans="1:31"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9" t="str">
        <f>+P269</f>
        <v>Source : MKG_destination - Décembre 2024</v>
      </c>
    </row>
    <row r="283" spans="1:31" ht="12.75" customHeight="1">
      <c r="C283" s="4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</row>
    <row r="285" spans="1:31" ht="24">
      <c r="C285" s="45" t="s">
        <v>73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</row>
    <row r="286" spans="1:31" ht="48" customHeight="1">
      <c r="C286" s="15" t="s">
        <v>56</v>
      </c>
      <c r="D286" s="16">
        <v>45292</v>
      </c>
      <c r="E286" s="16">
        <v>45323</v>
      </c>
      <c r="F286" s="16">
        <v>45352</v>
      </c>
      <c r="G286" s="16">
        <v>45383</v>
      </c>
      <c r="H286" s="16">
        <v>45413</v>
      </c>
      <c r="I286" s="16">
        <v>45444</v>
      </c>
      <c r="J286" s="16">
        <v>45474</v>
      </c>
      <c r="K286" s="16">
        <v>45505</v>
      </c>
      <c r="L286" s="16">
        <v>45536</v>
      </c>
      <c r="M286" s="16">
        <v>45566</v>
      </c>
      <c r="N286" s="16">
        <v>45597</v>
      </c>
      <c r="O286" s="16">
        <v>45627</v>
      </c>
      <c r="P286" s="17" t="s">
        <v>3</v>
      </c>
    </row>
    <row r="287" spans="1:31" ht="16.5" customHeight="1">
      <c r="A287" s="21" t="s">
        <v>186</v>
      </c>
      <c r="C287" s="18" t="s">
        <v>4</v>
      </c>
      <c r="D287" s="19">
        <v>0.60091719214133099</v>
      </c>
      <c r="E287" s="19">
        <v>0.55868753829870199</v>
      </c>
      <c r="F287" s="19">
        <v>0.65735577674709467</v>
      </c>
      <c r="G287" s="19">
        <v>0.69574582660204631</v>
      </c>
      <c r="H287" s="19">
        <v>0.73964250351764027</v>
      </c>
      <c r="I287" s="19">
        <v>0.82132471728594503</v>
      </c>
      <c r="J287" s="19">
        <v>0.88952003752149666</v>
      </c>
      <c r="K287" s="19">
        <v>0.79618531450310071</v>
      </c>
      <c r="L287" s="19">
        <v>0.75460420032310183</v>
      </c>
      <c r="M287" s="19">
        <v>0.76429204231591019</v>
      </c>
      <c r="N287" s="19">
        <v>0.64437264404954231</v>
      </c>
      <c r="O287" s="19">
        <v>0.56699150555005473</v>
      </c>
      <c r="P287" s="19">
        <v>0.70804752950731398</v>
      </c>
    </row>
    <row r="288" spans="1:31" ht="16.5" customHeight="1">
      <c r="A288" s="21" t="s">
        <v>187</v>
      </c>
      <c r="C288" s="18" t="s">
        <v>5</v>
      </c>
      <c r="D288" s="20">
        <v>60.256143087113003</v>
      </c>
      <c r="E288" s="20">
        <v>53.879071785571838</v>
      </c>
      <c r="F288" s="20">
        <v>67.217654367171392</v>
      </c>
      <c r="G288" s="20">
        <v>66.062814434984517</v>
      </c>
      <c r="H288" s="20">
        <v>58.289331668780385</v>
      </c>
      <c r="I288" s="20">
        <v>78.909710611723057</v>
      </c>
      <c r="J288" s="20">
        <v>85.814634717909655</v>
      </c>
      <c r="K288" s="20">
        <v>82.815631545359338</v>
      </c>
      <c r="L288" s="20">
        <v>84.578094894026975</v>
      </c>
      <c r="M288" s="20">
        <v>82.669109249284062</v>
      </c>
      <c r="N288" s="20">
        <v>54.635585983202404</v>
      </c>
      <c r="O288" s="20">
        <v>43.166189395680149</v>
      </c>
      <c r="P288" s="46">
        <v>69.935827489620408</v>
      </c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D288" s="22"/>
      <c r="AE288" s="22"/>
    </row>
    <row r="289" spans="1:31" ht="16.5" customHeight="1">
      <c r="A289" s="21" t="s">
        <v>188</v>
      </c>
      <c r="C289" s="18" t="s">
        <v>6</v>
      </c>
      <c r="D289" s="20">
        <v>36.208952313174215</v>
      </c>
      <c r="E289" s="20">
        <v>30.101565981700183</v>
      </c>
      <c r="F289" s="20">
        <v>44.185913397649692</v>
      </c>
      <c r="G289" s="20">
        <v>45.962927436725899</v>
      </c>
      <c r="H289" s="20">
        <v>43.113267203866798</v>
      </c>
      <c r="I289" s="20">
        <v>64.810495759289182</v>
      </c>
      <c r="J289" s="20">
        <v>76.33383709416853</v>
      </c>
      <c r="K289" s="20">
        <v>65.93658964771484</v>
      </c>
      <c r="L289" s="20">
        <v>63.82298566235864</v>
      </c>
      <c r="M289" s="20">
        <v>63.183342344572409</v>
      </c>
      <c r="N289" s="20">
        <v>35.205676999192242</v>
      </c>
      <c r="O289" s="20">
        <v>24.474862714315492</v>
      </c>
      <c r="P289" s="46">
        <v>49.517889878075422</v>
      </c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</row>
    <row r="290" spans="1:31" ht="6" customHeight="1"/>
    <row r="291" spans="1:31" ht="6" customHeight="1">
      <c r="D291" s="23"/>
      <c r="E291" s="23"/>
      <c r="F291" s="23"/>
      <c r="G291" s="23"/>
      <c r="H291" s="23"/>
      <c r="I291" s="23"/>
      <c r="J291" s="23"/>
    </row>
    <row r="292" spans="1:31" ht="16.5" customHeight="1">
      <c r="C292" s="24" t="s">
        <v>7</v>
      </c>
    </row>
    <row r="293" spans="1:31" ht="16.5" customHeight="1">
      <c r="A293" s="21" t="s">
        <v>189</v>
      </c>
      <c r="C293" s="25" t="s">
        <v>8</v>
      </c>
      <c r="D293" s="26">
        <v>-3.2310177705977328</v>
      </c>
      <c r="E293" s="26">
        <v>-7.2976435853155834</v>
      </c>
      <c r="F293" s="26">
        <v>-9.3803741727038759E-2</v>
      </c>
      <c r="G293" s="26">
        <v>-8.1260096930533159</v>
      </c>
      <c r="H293" s="26">
        <v>-1.182969409557566</v>
      </c>
      <c r="I293" s="26">
        <v>-9.1868605277329092</v>
      </c>
      <c r="J293" s="26">
        <v>7.2385220699358932</v>
      </c>
      <c r="K293" s="26">
        <v>7.4417635103444679</v>
      </c>
      <c r="L293" s="26">
        <v>-8.7506731287022017</v>
      </c>
      <c r="M293" s="26">
        <v>-5.153994476001877</v>
      </c>
      <c r="N293" s="26">
        <v>-9.1653204092622449</v>
      </c>
      <c r="O293" s="26">
        <v>-4.8777945698056158</v>
      </c>
      <c r="P293" s="26">
        <v>-3.4843124884435861</v>
      </c>
    </row>
    <row r="294" spans="1:31" ht="16.5" customHeight="1">
      <c r="A294" s="21" t="s">
        <v>190</v>
      </c>
      <c r="C294" s="25" t="s">
        <v>9</v>
      </c>
      <c r="D294" s="47">
        <v>-8.6773564798340308E-3</v>
      </c>
      <c r="E294" s="47">
        <v>-5.98183759539056E-2</v>
      </c>
      <c r="F294" s="47">
        <v>0.22438682568149981</v>
      </c>
      <c r="G294" s="47">
        <v>-1.1585178407734764E-3</v>
      </c>
      <c r="H294" s="47">
        <v>-5.7739691904579504E-2</v>
      </c>
      <c r="I294" s="47">
        <v>-1.4793980730433365E-2</v>
      </c>
      <c r="J294" s="47">
        <v>0.33660950075997653</v>
      </c>
      <c r="K294" s="47">
        <v>0.6226982463453592</v>
      </c>
      <c r="L294" s="47">
        <v>7.4185386836326694E-2</v>
      </c>
      <c r="M294" s="47">
        <v>0.28596292052661942</v>
      </c>
      <c r="N294" s="47">
        <v>-2.7511210791060559E-2</v>
      </c>
      <c r="O294" s="47">
        <v>-0.14868585610295948</v>
      </c>
      <c r="P294" s="47">
        <v>0.1092437579716381</v>
      </c>
    </row>
    <row r="295" spans="1:31" ht="16.5" customHeight="1">
      <c r="A295" s="21" t="s">
        <v>191</v>
      </c>
      <c r="C295" s="25" t="s">
        <v>10</v>
      </c>
      <c r="D295" s="47">
        <v>-5.9259204803634891E-2</v>
      </c>
      <c r="E295" s="47">
        <v>-0.16843800092086769</v>
      </c>
      <c r="F295" s="47">
        <v>0.22264213261133925</v>
      </c>
      <c r="G295" s="47">
        <v>-0.10561841087412804</v>
      </c>
      <c r="H295" s="47">
        <v>-7.2572777198453342E-2</v>
      </c>
      <c r="I295" s="47">
        <v>-0.1139071703090323</v>
      </c>
      <c r="J295" s="47">
        <v>0.45501196227500262</v>
      </c>
      <c r="K295" s="47">
        <v>0.7900060510949023</v>
      </c>
      <c r="L295" s="47">
        <v>-3.7437023549210524E-2</v>
      </c>
      <c r="M295" s="47">
        <v>0.2047225929379366</v>
      </c>
      <c r="N295" s="47">
        <v>-0.14860982940633827</v>
      </c>
      <c r="O295" s="47">
        <v>-0.21612238612053147</v>
      </c>
      <c r="P295" s="47">
        <v>5.7217906579104971E-2</v>
      </c>
    </row>
    <row r="296" spans="1:31"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9" t="str">
        <f>+P282</f>
        <v>Source : MKG_destination - Décembre 2024</v>
      </c>
    </row>
    <row r="297" spans="1:31" ht="12.75" customHeight="1">
      <c r="C297" s="4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</row>
    <row r="299" spans="1:31" ht="48" customHeight="1">
      <c r="C299" s="15" t="s">
        <v>57</v>
      </c>
      <c r="D299" s="16">
        <v>45292</v>
      </c>
      <c r="E299" s="16">
        <v>45323</v>
      </c>
      <c r="F299" s="16">
        <v>45352</v>
      </c>
      <c r="G299" s="16">
        <v>45383</v>
      </c>
      <c r="H299" s="16">
        <v>45413</v>
      </c>
      <c r="I299" s="16">
        <v>45444</v>
      </c>
      <c r="J299" s="16">
        <v>45474</v>
      </c>
      <c r="K299" s="16">
        <v>45505</v>
      </c>
      <c r="L299" s="16">
        <v>45536</v>
      </c>
      <c r="M299" s="16">
        <v>45566</v>
      </c>
      <c r="N299" s="16">
        <v>45597</v>
      </c>
      <c r="O299" s="16">
        <v>45627</v>
      </c>
      <c r="P299" s="17" t="s">
        <v>3</v>
      </c>
    </row>
    <row r="300" spans="1:31" ht="16.5" customHeight="1">
      <c r="A300" s="21" t="s">
        <v>192</v>
      </c>
      <c r="C300" s="18" t="s">
        <v>4</v>
      </c>
      <c r="D300" s="19">
        <v>0.7955989437464992</v>
      </c>
      <c r="E300" s="19">
        <v>0.72648512719819491</v>
      </c>
      <c r="F300" s="19">
        <v>0.80945686900958469</v>
      </c>
      <c r="G300" s="19">
        <v>0.82952193198620006</v>
      </c>
      <c r="H300" s="19">
        <v>0.82525954307699645</v>
      </c>
      <c r="I300" s="19">
        <v>0.88638081156563164</v>
      </c>
      <c r="J300" s="19">
        <v>0.87296525995248953</v>
      </c>
      <c r="K300" s="19">
        <v>0.82940905260814957</v>
      </c>
      <c r="L300" s="19">
        <v>0.91796129287077877</v>
      </c>
      <c r="M300" s="19">
        <v>0.90289098318899641</v>
      </c>
      <c r="N300" s="19">
        <v>0.78692295055035322</v>
      </c>
      <c r="O300" s="19">
        <v>0.72141051527051303</v>
      </c>
      <c r="P300" s="19">
        <v>0.82566412061224104</v>
      </c>
    </row>
    <row r="301" spans="1:31" ht="16.5" customHeight="1">
      <c r="A301" s="21" t="s">
        <v>193</v>
      </c>
      <c r="C301" s="18" t="s">
        <v>5</v>
      </c>
      <c r="D301" s="20">
        <v>103.12769107175185</v>
      </c>
      <c r="E301" s="20">
        <v>99.420943516026938</v>
      </c>
      <c r="F301" s="20">
        <v>109.86468396007658</v>
      </c>
      <c r="G301" s="20">
        <v>109.90134554542213</v>
      </c>
      <c r="H301" s="20">
        <v>102.39410351005625</v>
      </c>
      <c r="I301" s="20">
        <v>137.3576348023316</v>
      </c>
      <c r="J301" s="20">
        <v>153.36863300155238</v>
      </c>
      <c r="K301" s="20">
        <v>150.33301086373135</v>
      </c>
      <c r="L301" s="20">
        <v>131.38812966125244</v>
      </c>
      <c r="M301" s="20">
        <v>129.7008645598244</v>
      </c>
      <c r="N301" s="20">
        <v>101.07654390657621</v>
      </c>
      <c r="O301" s="20">
        <v>93.487894894878352</v>
      </c>
      <c r="P301" s="46">
        <v>119.6368133766763</v>
      </c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D301" s="22"/>
      <c r="AE301" s="22"/>
    </row>
    <row r="302" spans="1:31" ht="16.5" customHeight="1">
      <c r="A302" s="21" t="s">
        <v>194</v>
      </c>
      <c r="C302" s="18" t="s">
        <v>6</v>
      </c>
      <c r="D302" s="20">
        <v>82.048282087701054</v>
      </c>
      <c r="E302" s="20">
        <v>72.227836796405384</v>
      </c>
      <c r="F302" s="20">
        <v>88.930723093051114</v>
      </c>
      <c r="G302" s="20">
        <v>91.165576484721541</v>
      </c>
      <c r="H302" s="20">
        <v>84.501711076487709</v>
      </c>
      <c r="I302" s="20">
        <v>121.75117181082635</v>
      </c>
      <c r="J302" s="20">
        <v>133.88548857675812</v>
      </c>
      <c r="K302" s="20">
        <v>124.68756011621807</v>
      </c>
      <c r="L302" s="20">
        <v>120.60921737171681</v>
      </c>
      <c r="M302" s="20">
        <v>117.1057411228827</v>
      </c>
      <c r="N302" s="20">
        <v>79.539452162395264</v>
      </c>
      <c r="O302" s="20">
        <v>67.44315042766975</v>
      </c>
      <c r="P302" s="46">
        <v>98.779824309504235</v>
      </c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</row>
    <row r="303" spans="1:31" ht="6" customHeight="1"/>
    <row r="304" spans="1:31" ht="6" customHeight="1">
      <c r="D304" s="23"/>
      <c r="E304" s="23"/>
      <c r="F304" s="23"/>
      <c r="G304" s="23"/>
      <c r="H304" s="23"/>
      <c r="I304" s="23"/>
      <c r="J304" s="23"/>
    </row>
    <row r="305" spans="1:31" ht="16.5" customHeight="1">
      <c r="C305" s="24" t="s">
        <v>7</v>
      </c>
    </row>
    <row r="306" spans="1:31" ht="16.5" customHeight="1">
      <c r="A306" s="21" t="s">
        <v>195</v>
      </c>
      <c r="C306" s="25" t="s">
        <v>8</v>
      </c>
      <c r="D306" s="26">
        <v>-0.83044168580573841</v>
      </c>
      <c r="E306" s="26">
        <v>-3.8600086988815674</v>
      </c>
      <c r="F306" s="26">
        <v>-5.2844203157346392</v>
      </c>
      <c r="G306" s="26">
        <v>-5.3344214970177495</v>
      </c>
      <c r="H306" s="26">
        <v>-0.78580767239079252</v>
      </c>
      <c r="I306" s="26">
        <v>-6.7426846551775217</v>
      </c>
      <c r="J306" s="26">
        <v>-5.0299421061501537</v>
      </c>
      <c r="K306" s="26">
        <v>-1.3318074966495175</v>
      </c>
      <c r="L306" s="26">
        <v>0.54308472121651352</v>
      </c>
      <c r="M306" s="26">
        <v>-0.12096513570958312</v>
      </c>
      <c r="N306" s="26">
        <v>-1.4657672789414766</v>
      </c>
      <c r="O306" s="26">
        <v>-1.8894970015599255</v>
      </c>
      <c r="P306" s="26">
        <v>-2.6873994202488372</v>
      </c>
    </row>
    <row r="307" spans="1:31" ht="16.5" customHeight="1">
      <c r="A307" s="21" t="s">
        <v>196</v>
      </c>
      <c r="C307" s="25" t="s">
        <v>9</v>
      </c>
      <c r="D307" s="47">
        <v>4.5077777318153434E-2</v>
      </c>
      <c r="E307" s="47">
        <v>5.7885303926713982E-2</v>
      </c>
      <c r="F307" s="47">
        <v>0.18101672324204698</v>
      </c>
      <c r="G307" s="47">
        <v>7.6785665656742275E-2</v>
      </c>
      <c r="H307" s="47">
        <v>2.9015863470972292E-2</v>
      </c>
      <c r="I307" s="47">
        <v>4.8433697556615973E-2</v>
      </c>
      <c r="J307" s="47">
        <v>0.47992679852396858</v>
      </c>
      <c r="K307" s="47">
        <v>0.72108198275088276</v>
      </c>
      <c r="L307" s="47">
        <v>4.6596524395578154E-2</v>
      </c>
      <c r="M307" s="47">
        <v>0.11226825402111795</v>
      </c>
      <c r="N307" s="47">
        <v>-3.5516868662201495E-2</v>
      </c>
      <c r="O307" s="47">
        <v>3.0122845073793592E-2</v>
      </c>
      <c r="P307" s="47">
        <v>0.14382353988108121</v>
      </c>
    </row>
    <row r="308" spans="1:31" ht="16.5" customHeight="1">
      <c r="A308" s="21" t="s">
        <v>197</v>
      </c>
      <c r="C308" s="25" t="s">
        <v>10</v>
      </c>
      <c r="D308" s="47">
        <v>3.4282000192137341E-2</v>
      </c>
      <c r="E308" s="47">
        <v>4.5128638395637299E-3</v>
      </c>
      <c r="F308" s="47">
        <v>0.10864074034039928</v>
      </c>
      <c r="G308" s="47">
        <v>1.1724516553199837E-2</v>
      </c>
      <c r="H308" s="47">
        <v>1.9310048333842422E-2</v>
      </c>
      <c r="I308" s="47">
        <v>-2.5682480315546097E-2</v>
      </c>
      <c r="J308" s="47">
        <v>0.39930044867009706</v>
      </c>
      <c r="K308" s="47">
        <v>0.69388278846870999</v>
      </c>
      <c r="L308" s="47">
        <v>5.2825254454741399E-2</v>
      </c>
      <c r="M308" s="47">
        <v>0.11078008251507021</v>
      </c>
      <c r="N308" s="47">
        <v>-5.3153370516697218E-2</v>
      </c>
      <c r="O308" s="47">
        <v>3.830806642482143E-3</v>
      </c>
      <c r="P308" s="47">
        <v>0.10776754819546142</v>
      </c>
    </row>
    <row r="309" spans="1:31"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9" t="str">
        <f>+P296</f>
        <v>Source : MKG_destination - Décembre 2024</v>
      </c>
    </row>
    <row r="310" spans="1:31" ht="12.75" customHeight="1">
      <c r="C310" s="4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</row>
    <row r="312" spans="1:31" ht="48" customHeight="1">
      <c r="C312" s="15" t="s">
        <v>58</v>
      </c>
      <c r="D312" s="16">
        <v>45292</v>
      </c>
      <c r="E312" s="16">
        <v>45323</v>
      </c>
      <c r="F312" s="16">
        <v>45352</v>
      </c>
      <c r="G312" s="16">
        <v>45383</v>
      </c>
      <c r="H312" s="16">
        <v>45413</v>
      </c>
      <c r="I312" s="16">
        <v>45444</v>
      </c>
      <c r="J312" s="16">
        <v>45474</v>
      </c>
      <c r="K312" s="16">
        <v>45505</v>
      </c>
      <c r="L312" s="16">
        <v>45536</v>
      </c>
      <c r="M312" s="16">
        <v>45566</v>
      </c>
      <c r="N312" s="16">
        <v>45597</v>
      </c>
      <c r="O312" s="16">
        <v>45627</v>
      </c>
      <c r="P312" s="17" t="s">
        <v>3</v>
      </c>
    </row>
    <row r="313" spans="1:31" ht="16.5" customHeight="1">
      <c r="A313" s="21" t="s">
        <v>198</v>
      </c>
      <c r="C313" s="18" t="s">
        <v>4</v>
      </c>
      <c r="D313" s="19">
        <v>0.6367350575297831</v>
      </c>
      <c r="E313" s="19">
        <v>0.58735712934691564</v>
      </c>
      <c r="F313" s="19">
        <v>0.67382457027300302</v>
      </c>
      <c r="G313" s="19">
        <v>0.70157507393906049</v>
      </c>
      <c r="H313" s="19">
        <v>0.74156679001275561</v>
      </c>
      <c r="I313" s="19">
        <v>0.81948681843072835</v>
      </c>
      <c r="J313" s="19">
        <v>0.84361397443823416</v>
      </c>
      <c r="K313" s="19">
        <v>0.76048176343597318</v>
      </c>
      <c r="L313" s="19">
        <v>0.81840609949739507</v>
      </c>
      <c r="M313" s="19">
        <v>0.7494254034804132</v>
      </c>
      <c r="N313" s="19">
        <v>0.67160647242345728</v>
      </c>
      <c r="O313" s="19">
        <v>0.61347318394358274</v>
      </c>
      <c r="P313" s="19">
        <v>0.71872787711935171</v>
      </c>
    </row>
    <row r="314" spans="1:31" ht="16.5" customHeight="1">
      <c r="A314" s="21" t="s">
        <v>199</v>
      </c>
      <c r="C314" s="18" t="s">
        <v>5</v>
      </c>
      <c r="D314" s="20">
        <v>113.25911132988186</v>
      </c>
      <c r="E314" s="20">
        <v>102.47662611414606</v>
      </c>
      <c r="F314" s="20">
        <v>115.93683294881174</v>
      </c>
      <c r="G314" s="20">
        <v>110.34743175991647</v>
      </c>
      <c r="H314" s="20">
        <v>97.134982831073941</v>
      </c>
      <c r="I314" s="20">
        <v>138.42788082907737</v>
      </c>
      <c r="J314" s="20">
        <v>161.23339025858459</v>
      </c>
      <c r="K314" s="20">
        <v>174.38619691800722</v>
      </c>
      <c r="L314" s="20">
        <v>143.30045648600978</v>
      </c>
      <c r="M314" s="20">
        <v>140.25403895086276</v>
      </c>
      <c r="N314" s="20">
        <v>104.17161849447868</v>
      </c>
      <c r="O314" s="20">
        <v>94.003686366334165</v>
      </c>
      <c r="P314" s="46">
        <v>126.96146181274446</v>
      </c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D314" s="22"/>
      <c r="AE314" s="22"/>
    </row>
    <row r="315" spans="1:31" ht="16.5" customHeight="1">
      <c r="A315" s="21" t="s">
        <v>200</v>
      </c>
      <c r="C315" s="18" t="s">
        <v>6</v>
      </c>
      <c r="D315" s="20">
        <v>72.116046768404445</v>
      </c>
      <c r="E315" s="20">
        <v>60.190376939562</v>
      </c>
      <c r="F315" s="20">
        <v>78.121086640546011</v>
      </c>
      <c r="G315" s="20">
        <v>77.417007595948832</v>
      </c>
      <c r="H315" s="20">
        <v>72.032077415983636</v>
      </c>
      <c r="I315" s="20">
        <v>113.43982364272863</v>
      </c>
      <c r="J315" s="20">
        <v>136.01874116819542</v>
      </c>
      <c r="K315" s="20">
        <v>132.617522551099</v>
      </c>
      <c r="L315" s="20">
        <v>117.27796764891146</v>
      </c>
      <c r="M315" s="20">
        <v>105.10993973050792</v>
      </c>
      <c r="N315" s="20">
        <v>69.962333223719</v>
      </c>
      <c r="O315" s="20">
        <v>57.66874077758898</v>
      </c>
      <c r="P315" s="46">
        <v>91.250741924643478</v>
      </c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</row>
    <row r="316" spans="1:31" ht="6" customHeight="1"/>
    <row r="317" spans="1:31" ht="6" customHeight="1">
      <c r="D317" s="23"/>
      <c r="E317" s="23"/>
      <c r="F317" s="23"/>
      <c r="G317" s="23"/>
      <c r="H317" s="23"/>
      <c r="I317" s="23"/>
      <c r="J317" s="23"/>
    </row>
    <row r="318" spans="1:31" ht="16.5" customHeight="1">
      <c r="C318" s="24" t="s">
        <v>7</v>
      </c>
    </row>
    <row r="319" spans="1:31" ht="16.5" customHeight="1">
      <c r="A319" s="21" t="s">
        <v>201</v>
      </c>
      <c r="C319" s="25" t="s">
        <v>8</v>
      </c>
      <c r="D319" s="26">
        <v>3.8526418215352853</v>
      </c>
      <c r="E319" s="26">
        <v>4.8018377804428081</v>
      </c>
      <c r="F319" s="26">
        <v>5.0173473868799228</v>
      </c>
      <c r="G319" s="26">
        <v>-2.4640849846335189</v>
      </c>
      <c r="H319" s="26">
        <v>-0.5071604034757593</v>
      </c>
      <c r="I319" s="26">
        <v>-6.6454791420482717</v>
      </c>
      <c r="J319" s="26">
        <v>2.3972875021258333</v>
      </c>
      <c r="K319" s="26">
        <v>5.0500072672667429</v>
      </c>
      <c r="L319" s="26">
        <v>1.8188602805703225</v>
      </c>
      <c r="M319" s="26">
        <v>-4.559765913267011</v>
      </c>
      <c r="N319" s="26">
        <v>-0.65898332628882006</v>
      </c>
      <c r="O319" s="26">
        <v>1.7670776781858244</v>
      </c>
      <c r="P319" s="26">
        <v>0.81581830301709068</v>
      </c>
    </row>
    <row r="320" spans="1:31" ht="16.5" customHeight="1">
      <c r="A320" s="21" t="s">
        <v>202</v>
      </c>
      <c r="C320" s="25" t="s">
        <v>9</v>
      </c>
      <c r="D320" s="47">
        <v>1.2032720272560748E-2</v>
      </c>
      <c r="E320" s="47">
        <v>1.0719289768338136E-2</v>
      </c>
      <c r="F320" s="47">
        <v>0.19354556092000519</v>
      </c>
      <c r="G320" s="47">
        <v>1.6642770795909367E-3</v>
      </c>
      <c r="H320" s="47">
        <v>-1.7700141227848132E-2</v>
      </c>
      <c r="I320" s="47">
        <v>-3.6312607001317554E-3</v>
      </c>
      <c r="J320" s="47">
        <v>0.50141459159678892</v>
      </c>
      <c r="K320" s="47">
        <v>0.8696169022243514</v>
      </c>
      <c r="L320" s="47">
        <v>0.10874344043786555</v>
      </c>
      <c r="M320" s="47">
        <v>0.20966994236991976</v>
      </c>
      <c r="N320" s="47">
        <v>-0.10030034725932579</v>
      </c>
      <c r="O320" s="47">
        <v>1.5881033654113974E-2</v>
      </c>
      <c r="P320" s="47">
        <v>0.14949434002872186</v>
      </c>
    </row>
    <row r="321" spans="1:31" ht="16.5" customHeight="1">
      <c r="A321" s="21" t="s">
        <v>203</v>
      </c>
      <c r="C321" s="25" t="s">
        <v>10</v>
      </c>
      <c r="D321" s="47">
        <v>7.7210641931341861E-2</v>
      </c>
      <c r="E321" s="47">
        <v>0.10070559349955799</v>
      </c>
      <c r="F321" s="47">
        <v>0.28956772356401772</v>
      </c>
      <c r="G321" s="47">
        <v>-3.2322665700873277E-2</v>
      </c>
      <c r="H321" s="47">
        <v>-2.4372495565379682E-2</v>
      </c>
      <c r="I321" s="47">
        <v>-7.8369229897878756E-2</v>
      </c>
      <c r="J321" s="47">
        <v>0.54532798781989933</v>
      </c>
      <c r="K321" s="47">
        <v>1.0026003166710957</v>
      </c>
      <c r="L321" s="47">
        <v>0.13394470651231005</v>
      </c>
      <c r="M321" s="47">
        <v>0.14029067491329217</v>
      </c>
      <c r="N321" s="47">
        <v>-0.10904246314602251</v>
      </c>
      <c r="O321" s="47">
        <v>4.6010833008470309E-2</v>
      </c>
      <c r="P321" s="47">
        <v>0.16269189868638523</v>
      </c>
    </row>
    <row r="322" spans="1:31"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9" t="str">
        <f>+P309</f>
        <v>Source : MKG_destination - Décembre 2024</v>
      </c>
    </row>
    <row r="323" spans="1:31" ht="12.75" customHeight="1">
      <c r="C323" s="4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</row>
    <row r="325" spans="1:31" ht="48" customHeight="1">
      <c r="C325" s="15" t="s">
        <v>59</v>
      </c>
      <c r="D325" s="16">
        <v>45292</v>
      </c>
      <c r="E325" s="16">
        <v>45323</v>
      </c>
      <c r="F325" s="16">
        <v>45352</v>
      </c>
      <c r="G325" s="16">
        <v>45383</v>
      </c>
      <c r="H325" s="16">
        <v>45413</v>
      </c>
      <c r="I325" s="16">
        <v>45444</v>
      </c>
      <c r="J325" s="16">
        <v>45474</v>
      </c>
      <c r="K325" s="16">
        <v>45505</v>
      </c>
      <c r="L325" s="16">
        <v>45536</v>
      </c>
      <c r="M325" s="16">
        <v>45566</v>
      </c>
      <c r="N325" s="16">
        <v>45597</v>
      </c>
      <c r="O325" s="16">
        <v>45627</v>
      </c>
      <c r="P325" s="17" t="s">
        <v>3</v>
      </c>
    </row>
    <row r="326" spans="1:31" ht="16.5" customHeight="1">
      <c r="A326" s="21" t="s">
        <v>204</v>
      </c>
      <c r="C326" s="18" t="s">
        <v>4</v>
      </c>
      <c r="D326" s="19">
        <v>0.71767499184398453</v>
      </c>
      <c r="E326" s="19">
        <v>0.61607368400598483</v>
      </c>
      <c r="F326" s="19">
        <v>0.73062201824877104</v>
      </c>
      <c r="G326" s="19">
        <v>0.73207957549734681</v>
      </c>
      <c r="H326" s="19">
        <v>0.77837974958778022</v>
      </c>
      <c r="I326" s="19">
        <v>0.88923324150596883</v>
      </c>
      <c r="J326" s="19">
        <v>0.92589511754068721</v>
      </c>
      <c r="K326" s="19">
        <v>0.84220621765408421</v>
      </c>
      <c r="L326" s="19">
        <v>0.86187389952421978</v>
      </c>
      <c r="M326" s="19">
        <v>0.83746079218031955</v>
      </c>
      <c r="N326" s="19">
        <v>0.75002807621757195</v>
      </c>
      <c r="O326" s="19">
        <v>0.68030681283693328</v>
      </c>
      <c r="P326" s="19">
        <v>0.78058937367509373</v>
      </c>
    </row>
    <row r="327" spans="1:31" ht="16.5" customHeight="1">
      <c r="A327" s="21" t="s">
        <v>205</v>
      </c>
      <c r="C327" s="18" t="s">
        <v>5</v>
      </c>
      <c r="D327" s="20">
        <v>151.24960855620375</v>
      </c>
      <c r="E327" s="20">
        <v>144.43139587604477</v>
      </c>
      <c r="F327" s="20">
        <v>157.12147441467835</v>
      </c>
      <c r="G327" s="20">
        <v>154.48762934125602</v>
      </c>
      <c r="H327" s="20">
        <v>149.37513676148797</v>
      </c>
      <c r="I327" s="20">
        <v>207.04657044662449</v>
      </c>
      <c r="J327" s="20">
        <v>249.51294627163003</v>
      </c>
      <c r="K327" s="20">
        <v>268.89877153968456</v>
      </c>
      <c r="L327" s="20">
        <v>210.96344839389724</v>
      </c>
      <c r="M327" s="20">
        <v>195.05078882041678</v>
      </c>
      <c r="N327" s="20">
        <v>152.60816269870978</v>
      </c>
      <c r="O327" s="20">
        <v>142.3587966348455</v>
      </c>
      <c r="P327" s="46">
        <v>186.02524393055836</v>
      </c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D327" s="22"/>
      <c r="AE327" s="22"/>
    </row>
    <row r="328" spans="1:31" ht="16.5" customHeight="1">
      <c r="A328" s="21" t="s">
        <v>206</v>
      </c>
      <c r="C328" s="18" t="s">
        <v>6</v>
      </c>
      <c r="D328" s="20">
        <v>108.54806158697937</v>
      </c>
      <c r="E328" s="20">
        <v>88.980382143481719</v>
      </c>
      <c r="F328" s="20">
        <v>114.79640874707493</v>
      </c>
      <c r="G328" s="20">
        <v>113.09723810773818</v>
      </c>
      <c r="H328" s="20">
        <v>116.27058154704741</v>
      </c>
      <c r="I328" s="20">
        <v>184.11269298094581</v>
      </c>
      <c r="J328" s="20">
        <v>231.02281871609404</v>
      </c>
      <c r="K328" s="20">
        <v>226.46821731026745</v>
      </c>
      <c r="L328" s="20">
        <v>181.82388992432473</v>
      </c>
      <c r="M328" s="20">
        <v>163.34738812094244</v>
      </c>
      <c r="N328" s="20">
        <v>114.46040668401153</v>
      </c>
      <c r="O328" s="20">
        <v>96.847659217952895</v>
      </c>
      <c r="P328" s="46">
        <v>145.20932864751109</v>
      </c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</row>
    <row r="329" spans="1:31" ht="6" customHeight="1"/>
    <row r="330" spans="1:31" ht="6" customHeight="1">
      <c r="D330" s="23"/>
      <c r="E330" s="23"/>
      <c r="F330" s="23"/>
      <c r="G330" s="23"/>
      <c r="H330" s="23"/>
      <c r="I330" s="23"/>
      <c r="J330" s="23"/>
    </row>
    <row r="331" spans="1:31" ht="16.5" customHeight="1">
      <c r="C331" s="24" t="s">
        <v>7</v>
      </c>
    </row>
    <row r="332" spans="1:31" ht="16.5" customHeight="1">
      <c r="A332" s="21" t="s">
        <v>207</v>
      </c>
      <c r="C332" s="25" t="s">
        <v>8</v>
      </c>
      <c r="D332" s="26">
        <v>8.8660595387727632</v>
      </c>
      <c r="E332" s="26">
        <v>6.2567926485034731</v>
      </c>
      <c r="F332" s="26">
        <v>5.4304599551804671</v>
      </c>
      <c r="G332" s="26">
        <v>-5.5350667255493757E-2</v>
      </c>
      <c r="H332" s="26">
        <v>1.6412584213385428</v>
      </c>
      <c r="I332" s="26">
        <v>-4.5645076870860173</v>
      </c>
      <c r="J332" s="26">
        <v>4.9065937592846058</v>
      </c>
      <c r="K332" s="26">
        <v>9.4574724677932593</v>
      </c>
      <c r="L332" s="26">
        <v>0.62987843513668818</v>
      </c>
      <c r="M332" s="26">
        <v>-0.61865293292925339</v>
      </c>
      <c r="N332" s="26">
        <v>-2.8343410742699526</v>
      </c>
      <c r="O332" s="26">
        <v>-1.1293688625665932</v>
      </c>
      <c r="P332" s="26">
        <v>2.2394686748706372</v>
      </c>
    </row>
    <row r="333" spans="1:31" ht="16.5" customHeight="1">
      <c r="A333" s="21" t="s">
        <v>208</v>
      </c>
      <c r="C333" s="25" t="s">
        <v>9</v>
      </c>
      <c r="D333" s="47">
        <v>2.3921935557018603E-3</v>
      </c>
      <c r="E333" s="47">
        <v>1.4833443816962166E-2</v>
      </c>
      <c r="F333" s="47">
        <v>0.10651464868385907</v>
      </c>
      <c r="G333" s="47">
        <v>5.7119513162195323E-2</v>
      </c>
      <c r="H333" s="47">
        <v>4.8965794550181352E-2</v>
      </c>
      <c r="I333" s="47">
        <v>4.4497083595204101E-2</v>
      </c>
      <c r="J333" s="47">
        <v>0.65863458751332593</v>
      </c>
      <c r="K333" s="47">
        <v>0.9746101679107928</v>
      </c>
      <c r="L333" s="47">
        <v>0.23154305351470583</v>
      </c>
      <c r="M333" s="47">
        <v>0.18124491656907127</v>
      </c>
      <c r="N333" s="47">
        <v>-2.9534855528671855E-2</v>
      </c>
      <c r="O333" s="47">
        <v>5.7830477630437249E-2</v>
      </c>
      <c r="P333" s="47">
        <v>0.20255245877826122</v>
      </c>
    </row>
    <row r="334" spans="1:31" ht="16.5" customHeight="1">
      <c r="A334" s="21" t="s">
        <v>209</v>
      </c>
      <c r="C334" s="25" t="s">
        <v>10</v>
      </c>
      <c r="D334" s="47">
        <v>0.14368099265688317</v>
      </c>
      <c r="E334" s="47">
        <v>0.12954954829197463</v>
      </c>
      <c r="F334" s="47">
        <v>0.19536173916801891</v>
      </c>
      <c r="G334" s="47">
        <v>5.6320855937366909E-2</v>
      </c>
      <c r="H334" s="47">
        <v>7.1560258225733975E-2</v>
      </c>
      <c r="I334" s="47">
        <v>-6.5000876247568451E-3</v>
      </c>
      <c r="J334" s="47">
        <v>0.75144908664428089</v>
      </c>
      <c r="K334" s="47">
        <v>1.2243966131460078</v>
      </c>
      <c r="L334" s="47">
        <v>0.24060973156078935</v>
      </c>
      <c r="M334" s="47">
        <v>0.17258275865650208</v>
      </c>
      <c r="N334" s="47">
        <v>-6.4873113239835911E-2</v>
      </c>
      <c r="O334" s="47">
        <v>4.0556331634544529E-2</v>
      </c>
      <c r="P334" s="47">
        <v>0.2380720767307416</v>
      </c>
    </row>
    <row r="335" spans="1:31"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9" t="str">
        <f>+P322</f>
        <v>Source : MKG_destination - Décembre 2024</v>
      </c>
    </row>
    <row r="336" spans="1:31" ht="12.75" customHeight="1">
      <c r="C336" s="4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</row>
    <row r="338" spans="3:31" ht="48" customHeight="1">
      <c r="C338" s="15" t="s">
        <v>60</v>
      </c>
      <c r="D338" s="16">
        <v>45292</v>
      </c>
      <c r="E338" s="16">
        <v>45323</v>
      </c>
      <c r="F338" s="16">
        <v>45352</v>
      </c>
      <c r="G338" s="16">
        <v>45383</v>
      </c>
      <c r="H338" s="16">
        <v>45413</v>
      </c>
      <c r="I338" s="16">
        <v>45444</v>
      </c>
      <c r="J338" s="16">
        <v>45474</v>
      </c>
      <c r="K338" s="16">
        <v>45505</v>
      </c>
      <c r="L338" s="16">
        <v>45536</v>
      </c>
      <c r="M338" s="16">
        <v>45566</v>
      </c>
      <c r="N338" s="16">
        <v>45597</v>
      </c>
      <c r="O338" s="16">
        <v>45627</v>
      </c>
      <c r="P338" s="17" t="s">
        <v>3</v>
      </c>
    </row>
    <row r="339" spans="3:31" ht="16.5" customHeight="1">
      <c r="C339" s="18" t="s">
        <v>4</v>
      </c>
      <c r="D339" s="19">
        <v>0.70052262690920875</v>
      </c>
      <c r="E339" s="19">
        <v>0.63270943926538037</v>
      </c>
      <c r="F339" s="19">
        <v>0.725923399978463</v>
      </c>
      <c r="G339" s="19">
        <v>0.74589673105848076</v>
      </c>
      <c r="H339" s="19">
        <v>0.77564972130817267</v>
      </c>
      <c r="I339" s="19">
        <v>0.85839112086114266</v>
      </c>
      <c r="J339" s="19">
        <v>0.87842391425950372</v>
      </c>
      <c r="K339" s="19">
        <v>0.80767080147976511</v>
      </c>
      <c r="L339" s="19">
        <v>0.8533529332659392</v>
      </c>
      <c r="M339" s="19">
        <v>0.81778493678042297</v>
      </c>
      <c r="N339" s="19">
        <v>0.72408006545062387</v>
      </c>
      <c r="O339" s="19">
        <v>0.65805587275326616</v>
      </c>
      <c r="P339" s="19">
        <v>0.76538558332930384</v>
      </c>
    </row>
    <row r="340" spans="3:31" ht="16.5" customHeight="1">
      <c r="C340" s="18" t="s">
        <v>5</v>
      </c>
      <c r="D340" s="20">
        <v>115.94218667667508</v>
      </c>
      <c r="E340" s="20">
        <v>108.4302358874035</v>
      </c>
      <c r="F340" s="20">
        <v>120.98116231773989</v>
      </c>
      <c r="G340" s="20">
        <v>117.85101047164892</v>
      </c>
      <c r="H340" s="20">
        <v>109.2056944901387</v>
      </c>
      <c r="I340" s="20">
        <v>150.68452733461297</v>
      </c>
      <c r="J340" s="20">
        <v>176.29610806583901</v>
      </c>
      <c r="K340" s="20">
        <v>184.64212922449792</v>
      </c>
      <c r="L340" s="20">
        <v>152.75103018712335</v>
      </c>
      <c r="M340" s="20">
        <v>146.31509797997947</v>
      </c>
      <c r="N340" s="20">
        <v>112.50209156544712</v>
      </c>
      <c r="O340" s="20">
        <v>102.9410511557722</v>
      </c>
      <c r="P340" s="46">
        <v>135.59164096395986</v>
      </c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D340" s="22"/>
      <c r="AE340" s="22"/>
    </row>
    <row r="341" spans="3:31" ht="16.5" customHeight="1">
      <c r="C341" s="18" t="s">
        <v>6</v>
      </c>
      <c r="D341" s="20">
        <v>81.220125180342293</v>
      </c>
      <c r="E341" s="20">
        <v>68.604833747731988</v>
      </c>
      <c r="F341" s="20">
        <v>87.823056683040036</v>
      </c>
      <c r="G341" s="20">
        <v>87.904683462741701</v>
      </c>
      <c r="H341" s="20">
        <v>84.705366496541529</v>
      </c>
      <c r="I341" s="20">
        <v>129.34626031518991</v>
      </c>
      <c r="J341" s="20">
        <v>154.86271731591077</v>
      </c>
      <c r="K341" s="20">
        <v>149.13005649768058</v>
      </c>
      <c r="L341" s="20">
        <v>130.35053966957574</v>
      </c>
      <c r="M341" s="20">
        <v>119.65428315157892</v>
      </c>
      <c r="N341" s="20">
        <v>81.460521824041024</v>
      </c>
      <c r="O341" s="20">
        <v>67.740963260450286</v>
      </c>
      <c r="P341" s="46">
        <v>103.77988721377795</v>
      </c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</row>
    <row r="342" spans="3:31" ht="6" customHeight="1"/>
    <row r="343" spans="3:31" ht="6" customHeight="1">
      <c r="D343" s="23"/>
      <c r="E343" s="23"/>
      <c r="F343" s="23"/>
      <c r="G343" s="23"/>
      <c r="H343" s="23"/>
      <c r="I343" s="23"/>
      <c r="J343" s="23"/>
    </row>
    <row r="344" spans="3:31" ht="16.5" customHeight="1">
      <c r="C344" s="24" t="s">
        <v>7</v>
      </c>
    </row>
    <row r="345" spans="3:31" ht="16.5" customHeight="1">
      <c r="C345" s="25" t="s">
        <v>8</v>
      </c>
      <c r="D345" s="26">
        <v>3.5120776828879929</v>
      </c>
      <c r="E345" s="26">
        <v>1.9808629407280343</v>
      </c>
      <c r="F345" s="26">
        <v>1.877444882534085</v>
      </c>
      <c r="G345" s="26">
        <v>-2.8388102653099212</v>
      </c>
      <c r="H345" s="26">
        <v>-3.3816310698442376E-2</v>
      </c>
      <c r="I345" s="26">
        <v>-6.231090381738225</v>
      </c>
      <c r="J345" s="26">
        <v>1.5567847674155422</v>
      </c>
      <c r="K345" s="26">
        <v>4.9390945723272628</v>
      </c>
      <c r="L345" s="26">
        <v>0.27644632878821573</v>
      </c>
      <c r="M345" s="26">
        <v>-2.4916999922458438</v>
      </c>
      <c r="N345" s="26">
        <v>-2.294120307158376</v>
      </c>
      <c r="O345" s="26">
        <v>-0.48890811327305661</v>
      </c>
      <c r="P345" s="26">
        <v>-3.8918049266456478E-2</v>
      </c>
    </row>
    <row r="346" spans="3:31" ht="16.5" customHeight="1">
      <c r="C346" s="25" t="s">
        <v>9</v>
      </c>
      <c r="D346" s="47">
        <v>3.3858166734841655E-2</v>
      </c>
      <c r="E346" s="47">
        <v>4.089872139482198E-2</v>
      </c>
      <c r="F346" s="47">
        <v>0.17125006002922216</v>
      </c>
      <c r="G346" s="47">
        <v>4.9135765603530501E-2</v>
      </c>
      <c r="H346" s="47">
        <v>2.0015757552805491E-2</v>
      </c>
      <c r="I346" s="47">
        <v>2.6015675799503812E-2</v>
      </c>
      <c r="J346" s="47">
        <v>0.54765859290842167</v>
      </c>
      <c r="K346" s="47">
        <v>0.86794075713557794</v>
      </c>
      <c r="L346" s="47">
        <v>0.13662310885383455</v>
      </c>
      <c r="M346" s="47">
        <v>0.18015341357886427</v>
      </c>
      <c r="N346" s="47">
        <v>-5.2377770520112055E-2</v>
      </c>
      <c r="O346" s="47">
        <v>3.1446220384074852E-2</v>
      </c>
      <c r="P346" s="47">
        <v>0.17125337373838079</v>
      </c>
    </row>
    <row r="347" spans="3:31" ht="16.5" customHeight="1">
      <c r="C347" s="25" t="s">
        <v>10</v>
      </c>
      <c r="D347" s="47">
        <v>8.8426548145602801E-2</v>
      </c>
      <c r="E347" s="47">
        <v>7.4540016513024998E-2</v>
      </c>
      <c r="F347" s="47">
        <v>0.20234615976583115</v>
      </c>
      <c r="G347" s="47">
        <v>1.0670626530323579E-2</v>
      </c>
      <c r="H347" s="47">
        <v>1.9571251002284962E-2</v>
      </c>
      <c r="I347" s="47">
        <v>-4.3422603226972556E-2</v>
      </c>
      <c r="J347" s="47">
        <v>0.57558180531781455</v>
      </c>
      <c r="K347" s="47">
        <v>0.98961003246919477</v>
      </c>
      <c r="L347" s="47">
        <v>0.14031720178771367</v>
      </c>
      <c r="M347" s="47">
        <v>0.14525865276973904</v>
      </c>
      <c r="N347" s="47">
        <v>-8.1479477416157131E-2</v>
      </c>
      <c r="O347" s="47">
        <v>2.3839519064536185E-2</v>
      </c>
      <c r="P347" s="47">
        <v>0.17065812173144401</v>
      </c>
    </row>
    <row r="348" spans="3:31"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9" t="str">
        <f>+P335</f>
        <v>Source : MKG_destination - Décembre 2024</v>
      </c>
    </row>
    <row r="349" spans="3:31" ht="12.75" customHeight="1">
      <c r="C349" s="4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25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1" min="1" max="256" man="1"/>
    <brk id="229" min="1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78D9-E02B-41B8-8034-9C4A835D79EF}">
  <sheetPr>
    <tabColor rgb="FF1B4395"/>
  </sheetPr>
  <dimension ref="A1:AE99"/>
  <sheetViews>
    <sheetView view="pageBreakPreview" topLeftCell="B1" zoomScale="85" zoomScaleNormal="100" zoomScaleSheetLayoutView="85" workbookViewId="0">
      <selection sqref="A1:A1048576"/>
    </sheetView>
  </sheetViews>
  <sheetFormatPr baseColWidth="10" defaultColWidth="10.77734375" defaultRowHeight="13.2"/>
  <cols>
    <col min="1" max="1" width="40.5546875" style="3" hidden="1" customWidth="1"/>
    <col min="2" max="2" width="1.5546875" style="3" customWidth="1"/>
    <col min="3" max="3" width="35.21875" style="3" customWidth="1"/>
    <col min="4" max="15" width="8.44140625" style="6" customWidth="1"/>
    <col min="16" max="16" width="15.44140625" style="6" customWidth="1"/>
    <col min="17" max="17" width="1.5546875" style="3" customWidth="1"/>
    <col min="18" max="29" width="10" style="6" customWidth="1"/>
    <col min="30" max="257" width="10.77734375" style="3"/>
    <col min="258" max="258" width="1.5546875" style="3" customWidth="1"/>
    <col min="259" max="259" width="35.218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85" width="10" style="3" customWidth="1"/>
    <col min="286" max="513" width="10.77734375" style="3"/>
    <col min="514" max="514" width="1.5546875" style="3" customWidth="1"/>
    <col min="515" max="515" width="35.218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41" width="10" style="3" customWidth="1"/>
    <col min="542" max="769" width="10.77734375" style="3"/>
    <col min="770" max="770" width="1.5546875" style="3" customWidth="1"/>
    <col min="771" max="771" width="35.218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97" width="10" style="3" customWidth="1"/>
    <col min="798" max="1025" width="10.77734375" style="3"/>
    <col min="1026" max="1026" width="1.5546875" style="3" customWidth="1"/>
    <col min="1027" max="1027" width="35.218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53" width="10" style="3" customWidth="1"/>
    <col min="1054" max="1281" width="10.77734375" style="3"/>
    <col min="1282" max="1282" width="1.5546875" style="3" customWidth="1"/>
    <col min="1283" max="1283" width="35.218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309" width="10" style="3" customWidth="1"/>
    <col min="1310" max="1537" width="10.77734375" style="3"/>
    <col min="1538" max="1538" width="1.5546875" style="3" customWidth="1"/>
    <col min="1539" max="1539" width="35.218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65" width="10" style="3" customWidth="1"/>
    <col min="1566" max="1793" width="10.77734375" style="3"/>
    <col min="1794" max="1794" width="1.5546875" style="3" customWidth="1"/>
    <col min="1795" max="1795" width="35.218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21" width="10" style="3" customWidth="1"/>
    <col min="1822" max="2049" width="10.77734375" style="3"/>
    <col min="2050" max="2050" width="1.5546875" style="3" customWidth="1"/>
    <col min="2051" max="2051" width="35.218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77" width="10" style="3" customWidth="1"/>
    <col min="2078" max="2305" width="10.77734375" style="3"/>
    <col min="2306" max="2306" width="1.5546875" style="3" customWidth="1"/>
    <col min="2307" max="2307" width="35.218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33" width="10" style="3" customWidth="1"/>
    <col min="2334" max="2561" width="10.77734375" style="3"/>
    <col min="2562" max="2562" width="1.5546875" style="3" customWidth="1"/>
    <col min="2563" max="2563" width="35.218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89" width="10" style="3" customWidth="1"/>
    <col min="2590" max="2817" width="10.77734375" style="3"/>
    <col min="2818" max="2818" width="1.5546875" style="3" customWidth="1"/>
    <col min="2819" max="2819" width="35.218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45" width="10" style="3" customWidth="1"/>
    <col min="2846" max="3073" width="10.77734375" style="3"/>
    <col min="3074" max="3074" width="1.5546875" style="3" customWidth="1"/>
    <col min="3075" max="3075" width="35.218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101" width="10" style="3" customWidth="1"/>
    <col min="3102" max="3329" width="10.77734375" style="3"/>
    <col min="3330" max="3330" width="1.5546875" style="3" customWidth="1"/>
    <col min="3331" max="3331" width="35.218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57" width="10" style="3" customWidth="1"/>
    <col min="3358" max="3585" width="10.77734375" style="3"/>
    <col min="3586" max="3586" width="1.5546875" style="3" customWidth="1"/>
    <col min="3587" max="3587" width="35.218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13" width="10" style="3" customWidth="1"/>
    <col min="3614" max="3841" width="10.77734375" style="3"/>
    <col min="3842" max="3842" width="1.5546875" style="3" customWidth="1"/>
    <col min="3843" max="3843" width="35.218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69" width="10" style="3" customWidth="1"/>
    <col min="3870" max="4097" width="10.77734375" style="3"/>
    <col min="4098" max="4098" width="1.5546875" style="3" customWidth="1"/>
    <col min="4099" max="4099" width="35.218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25" width="10" style="3" customWidth="1"/>
    <col min="4126" max="4353" width="10.77734375" style="3"/>
    <col min="4354" max="4354" width="1.5546875" style="3" customWidth="1"/>
    <col min="4355" max="4355" width="35.218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81" width="10" style="3" customWidth="1"/>
    <col min="4382" max="4609" width="10.77734375" style="3"/>
    <col min="4610" max="4610" width="1.5546875" style="3" customWidth="1"/>
    <col min="4611" max="4611" width="35.218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37" width="10" style="3" customWidth="1"/>
    <col min="4638" max="4865" width="10.77734375" style="3"/>
    <col min="4866" max="4866" width="1.5546875" style="3" customWidth="1"/>
    <col min="4867" max="4867" width="35.218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93" width="10" style="3" customWidth="1"/>
    <col min="4894" max="5121" width="10.77734375" style="3"/>
    <col min="5122" max="5122" width="1.5546875" style="3" customWidth="1"/>
    <col min="5123" max="5123" width="35.218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49" width="10" style="3" customWidth="1"/>
    <col min="5150" max="5377" width="10.77734375" style="3"/>
    <col min="5378" max="5378" width="1.5546875" style="3" customWidth="1"/>
    <col min="5379" max="5379" width="35.218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405" width="10" style="3" customWidth="1"/>
    <col min="5406" max="5633" width="10.77734375" style="3"/>
    <col min="5634" max="5634" width="1.5546875" style="3" customWidth="1"/>
    <col min="5635" max="5635" width="35.218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61" width="10" style="3" customWidth="1"/>
    <col min="5662" max="5889" width="10.77734375" style="3"/>
    <col min="5890" max="5890" width="1.5546875" style="3" customWidth="1"/>
    <col min="5891" max="5891" width="35.218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17" width="10" style="3" customWidth="1"/>
    <col min="5918" max="6145" width="10.77734375" style="3"/>
    <col min="6146" max="6146" width="1.5546875" style="3" customWidth="1"/>
    <col min="6147" max="6147" width="35.218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73" width="10" style="3" customWidth="1"/>
    <col min="6174" max="6401" width="10.77734375" style="3"/>
    <col min="6402" max="6402" width="1.5546875" style="3" customWidth="1"/>
    <col min="6403" max="6403" width="35.218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29" width="10" style="3" customWidth="1"/>
    <col min="6430" max="6657" width="10.77734375" style="3"/>
    <col min="6658" max="6658" width="1.5546875" style="3" customWidth="1"/>
    <col min="6659" max="6659" width="35.218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85" width="10" style="3" customWidth="1"/>
    <col min="6686" max="6913" width="10.77734375" style="3"/>
    <col min="6914" max="6914" width="1.5546875" style="3" customWidth="1"/>
    <col min="6915" max="6915" width="35.218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41" width="10" style="3" customWidth="1"/>
    <col min="6942" max="7169" width="10.77734375" style="3"/>
    <col min="7170" max="7170" width="1.5546875" style="3" customWidth="1"/>
    <col min="7171" max="7171" width="35.218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97" width="10" style="3" customWidth="1"/>
    <col min="7198" max="7425" width="10.77734375" style="3"/>
    <col min="7426" max="7426" width="1.5546875" style="3" customWidth="1"/>
    <col min="7427" max="7427" width="35.218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53" width="10" style="3" customWidth="1"/>
    <col min="7454" max="7681" width="10.77734375" style="3"/>
    <col min="7682" max="7682" width="1.5546875" style="3" customWidth="1"/>
    <col min="7683" max="7683" width="35.218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709" width="10" style="3" customWidth="1"/>
    <col min="7710" max="7937" width="10.77734375" style="3"/>
    <col min="7938" max="7938" width="1.5546875" style="3" customWidth="1"/>
    <col min="7939" max="7939" width="35.218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65" width="10" style="3" customWidth="1"/>
    <col min="7966" max="8193" width="10.77734375" style="3"/>
    <col min="8194" max="8194" width="1.5546875" style="3" customWidth="1"/>
    <col min="8195" max="8195" width="35.218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21" width="10" style="3" customWidth="1"/>
    <col min="8222" max="8449" width="10.77734375" style="3"/>
    <col min="8450" max="8450" width="1.5546875" style="3" customWidth="1"/>
    <col min="8451" max="8451" width="35.218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77" width="10" style="3" customWidth="1"/>
    <col min="8478" max="8705" width="10.77734375" style="3"/>
    <col min="8706" max="8706" width="1.5546875" style="3" customWidth="1"/>
    <col min="8707" max="8707" width="35.218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33" width="10" style="3" customWidth="1"/>
    <col min="8734" max="8961" width="10.77734375" style="3"/>
    <col min="8962" max="8962" width="1.5546875" style="3" customWidth="1"/>
    <col min="8963" max="8963" width="35.218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89" width="10" style="3" customWidth="1"/>
    <col min="8990" max="9217" width="10.77734375" style="3"/>
    <col min="9218" max="9218" width="1.5546875" style="3" customWidth="1"/>
    <col min="9219" max="9219" width="35.218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45" width="10" style="3" customWidth="1"/>
    <col min="9246" max="9473" width="10.77734375" style="3"/>
    <col min="9474" max="9474" width="1.5546875" style="3" customWidth="1"/>
    <col min="9475" max="9475" width="35.218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501" width="10" style="3" customWidth="1"/>
    <col min="9502" max="9729" width="10.77734375" style="3"/>
    <col min="9730" max="9730" width="1.5546875" style="3" customWidth="1"/>
    <col min="9731" max="9731" width="35.218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57" width="10" style="3" customWidth="1"/>
    <col min="9758" max="9985" width="10.77734375" style="3"/>
    <col min="9986" max="9986" width="1.5546875" style="3" customWidth="1"/>
    <col min="9987" max="9987" width="35.218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13" width="10" style="3" customWidth="1"/>
    <col min="10014" max="10241" width="10.77734375" style="3"/>
    <col min="10242" max="10242" width="1.5546875" style="3" customWidth="1"/>
    <col min="10243" max="10243" width="35.218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69" width="10" style="3" customWidth="1"/>
    <col min="10270" max="10497" width="10.77734375" style="3"/>
    <col min="10498" max="10498" width="1.5546875" style="3" customWidth="1"/>
    <col min="10499" max="10499" width="35.218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25" width="10" style="3" customWidth="1"/>
    <col min="10526" max="10753" width="10.77734375" style="3"/>
    <col min="10754" max="10754" width="1.5546875" style="3" customWidth="1"/>
    <col min="10755" max="10755" width="35.218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81" width="10" style="3" customWidth="1"/>
    <col min="10782" max="11009" width="10.77734375" style="3"/>
    <col min="11010" max="11010" width="1.5546875" style="3" customWidth="1"/>
    <col min="11011" max="11011" width="35.218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37" width="10" style="3" customWidth="1"/>
    <col min="11038" max="11265" width="10.77734375" style="3"/>
    <col min="11266" max="11266" width="1.5546875" style="3" customWidth="1"/>
    <col min="11267" max="11267" width="35.218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93" width="10" style="3" customWidth="1"/>
    <col min="11294" max="11521" width="10.77734375" style="3"/>
    <col min="11522" max="11522" width="1.5546875" style="3" customWidth="1"/>
    <col min="11523" max="11523" width="35.218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49" width="10" style="3" customWidth="1"/>
    <col min="11550" max="11777" width="10.77734375" style="3"/>
    <col min="11778" max="11778" width="1.5546875" style="3" customWidth="1"/>
    <col min="11779" max="11779" width="35.218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805" width="10" style="3" customWidth="1"/>
    <col min="11806" max="12033" width="10.77734375" style="3"/>
    <col min="12034" max="12034" width="1.5546875" style="3" customWidth="1"/>
    <col min="12035" max="12035" width="35.218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61" width="10" style="3" customWidth="1"/>
    <col min="12062" max="12289" width="10.77734375" style="3"/>
    <col min="12290" max="12290" width="1.5546875" style="3" customWidth="1"/>
    <col min="12291" max="12291" width="35.218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17" width="10" style="3" customWidth="1"/>
    <col min="12318" max="12545" width="10.77734375" style="3"/>
    <col min="12546" max="12546" width="1.5546875" style="3" customWidth="1"/>
    <col min="12547" max="12547" width="35.218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73" width="10" style="3" customWidth="1"/>
    <col min="12574" max="12801" width="10.77734375" style="3"/>
    <col min="12802" max="12802" width="1.5546875" style="3" customWidth="1"/>
    <col min="12803" max="12803" width="35.218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29" width="10" style="3" customWidth="1"/>
    <col min="12830" max="13057" width="10.77734375" style="3"/>
    <col min="13058" max="13058" width="1.5546875" style="3" customWidth="1"/>
    <col min="13059" max="13059" width="35.218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85" width="10" style="3" customWidth="1"/>
    <col min="13086" max="13313" width="10.77734375" style="3"/>
    <col min="13314" max="13314" width="1.5546875" style="3" customWidth="1"/>
    <col min="13315" max="13315" width="35.218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41" width="10" style="3" customWidth="1"/>
    <col min="13342" max="13569" width="10.77734375" style="3"/>
    <col min="13570" max="13570" width="1.5546875" style="3" customWidth="1"/>
    <col min="13571" max="13571" width="35.218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97" width="10" style="3" customWidth="1"/>
    <col min="13598" max="13825" width="10.77734375" style="3"/>
    <col min="13826" max="13826" width="1.5546875" style="3" customWidth="1"/>
    <col min="13827" max="13827" width="35.218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53" width="10" style="3" customWidth="1"/>
    <col min="13854" max="14081" width="10.77734375" style="3"/>
    <col min="14082" max="14082" width="1.5546875" style="3" customWidth="1"/>
    <col min="14083" max="14083" width="35.218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109" width="10" style="3" customWidth="1"/>
    <col min="14110" max="14337" width="10.77734375" style="3"/>
    <col min="14338" max="14338" width="1.5546875" style="3" customWidth="1"/>
    <col min="14339" max="14339" width="35.218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65" width="10" style="3" customWidth="1"/>
    <col min="14366" max="14593" width="10.77734375" style="3"/>
    <col min="14594" max="14594" width="1.5546875" style="3" customWidth="1"/>
    <col min="14595" max="14595" width="35.218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21" width="10" style="3" customWidth="1"/>
    <col min="14622" max="14849" width="10.77734375" style="3"/>
    <col min="14850" max="14850" width="1.5546875" style="3" customWidth="1"/>
    <col min="14851" max="14851" width="35.218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77" width="10" style="3" customWidth="1"/>
    <col min="14878" max="15105" width="10.77734375" style="3"/>
    <col min="15106" max="15106" width="1.5546875" style="3" customWidth="1"/>
    <col min="15107" max="15107" width="35.218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33" width="10" style="3" customWidth="1"/>
    <col min="15134" max="15361" width="10.77734375" style="3"/>
    <col min="15362" max="15362" width="1.5546875" style="3" customWidth="1"/>
    <col min="15363" max="15363" width="35.218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89" width="10" style="3" customWidth="1"/>
    <col min="15390" max="15617" width="10.77734375" style="3"/>
    <col min="15618" max="15618" width="1.5546875" style="3" customWidth="1"/>
    <col min="15619" max="15619" width="35.218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45" width="10" style="3" customWidth="1"/>
    <col min="15646" max="15873" width="10.77734375" style="3"/>
    <col min="15874" max="15874" width="1.5546875" style="3" customWidth="1"/>
    <col min="15875" max="15875" width="35.218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901" width="10" style="3" customWidth="1"/>
    <col min="15902" max="16129" width="10.77734375" style="3"/>
    <col min="16130" max="16130" width="1.5546875" style="3" customWidth="1"/>
    <col min="16131" max="16131" width="35.218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57" width="10" style="3" customWidth="1"/>
    <col min="16158" max="16384" width="10.777343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s="21" customFormat="1" ht="24.6">
      <c r="B5" s="43" t="s">
        <v>74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s="21" customFormat="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1" s="21" customFormat="1" ht="16.5" customHeight="1">
      <c r="A8" s="21" t="s">
        <v>529</v>
      </c>
      <c r="C8" s="18" t="s">
        <v>4</v>
      </c>
      <c r="D8" s="19">
        <v>0.54256657006944065</v>
      </c>
      <c r="E8" s="19">
        <v>0.54935053588070826</v>
      </c>
      <c r="F8" s="19">
        <v>0.70087357073742451</v>
      </c>
      <c r="G8" s="19">
        <v>0.67628096846846841</v>
      </c>
      <c r="H8" s="19">
        <v>0.67415944895314739</v>
      </c>
      <c r="I8" s="19">
        <v>0.73983842819343582</v>
      </c>
      <c r="J8" s="19">
        <v>0.70536637110373712</v>
      </c>
      <c r="K8" s="19">
        <v>0.60066365663928634</v>
      </c>
      <c r="L8" s="19">
        <v>0.73783024170882516</v>
      </c>
      <c r="M8" s="19">
        <v>0.79145814299155903</v>
      </c>
      <c r="N8" s="19">
        <v>0.6618427535721827</v>
      </c>
      <c r="O8" s="19">
        <v>0.64328529003078772</v>
      </c>
      <c r="P8" s="19">
        <v>0.6689225833996838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1" s="21" customFormat="1" ht="16.5" customHeight="1">
      <c r="A9" s="21" t="s">
        <v>530</v>
      </c>
      <c r="C9" s="18" t="s">
        <v>5</v>
      </c>
      <c r="D9" s="20">
        <v>66.801029942274255</v>
      </c>
      <c r="E9" s="20">
        <v>66.380135540921145</v>
      </c>
      <c r="F9" s="20">
        <v>69.750705020854397</v>
      </c>
      <c r="G9" s="20">
        <v>69.142534422288364</v>
      </c>
      <c r="H9" s="20">
        <v>74.107975970390072</v>
      </c>
      <c r="I9" s="20">
        <v>84.522376800083705</v>
      </c>
      <c r="J9" s="20">
        <v>109.43359789220506</v>
      </c>
      <c r="K9" s="20">
        <v>112.87037791076118</v>
      </c>
      <c r="L9" s="20">
        <v>81.648896988800857</v>
      </c>
      <c r="M9" s="20">
        <v>74.606340320253267</v>
      </c>
      <c r="N9" s="20">
        <v>68.913665012017702</v>
      </c>
      <c r="O9" s="20">
        <v>67.231795705300613</v>
      </c>
      <c r="P9" s="46">
        <v>79.11663264194965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2"/>
      <c r="AE9" s="22"/>
    </row>
    <row r="10" spans="1:31" s="21" customFormat="1" ht="16.5" customHeight="1">
      <c r="A10" s="21" t="s">
        <v>531</v>
      </c>
      <c r="C10" s="18" t="s">
        <v>6</v>
      </c>
      <c r="D10" s="20">
        <v>36.24400569288575</v>
      </c>
      <c r="E10" s="20">
        <v>36.465963031239077</v>
      </c>
      <c r="F10" s="20">
        <v>48.886425689419028</v>
      </c>
      <c r="G10" s="20">
        <v>46.759780141469598</v>
      </c>
      <c r="H10" s="20">
        <v>49.960592243231261</v>
      </c>
      <c r="I10" s="20">
        <v>62.53290239894725</v>
      </c>
      <c r="J10" s="20">
        <v>77.19077982205026</v>
      </c>
      <c r="K10" s="20">
        <v>67.797133922135941</v>
      </c>
      <c r="L10" s="20">
        <v>60.2430254005059</v>
      </c>
      <c r="M10" s="20">
        <v>59.047795565263932</v>
      </c>
      <c r="N10" s="20">
        <v>45.610009810304781</v>
      </c>
      <c r="O10" s="20">
        <v>43.249225199574965</v>
      </c>
      <c r="P10" s="46">
        <v>52.922902296736709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</row>
    <row r="11" spans="1:31" s="21" customFormat="1" ht="6" customHeight="1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1" s="21" customFormat="1" ht="6" customHeight="1"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31" s="21" customFormat="1" ht="16.5" customHeight="1">
      <c r="C13" s="24" t="s">
        <v>7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1" s="21" customFormat="1" ht="16.5" customHeight="1">
      <c r="A14" s="21" t="s">
        <v>532</v>
      </c>
      <c r="C14" s="25" t="s">
        <v>8</v>
      </c>
      <c r="D14" s="26">
        <v>-11.778471442677985</v>
      </c>
      <c r="E14" s="26">
        <v>-12.066231467488929</v>
      </c>
      <c r="F14" s="26">
        <v>-3.8523598197373499</v>
      </c>
      <c r="G14" s="26">
        <v>-13.750000000000007</v>
      </c>
      <c r="H14" s="26">
        <v>-9.5347961683295512</v>
      </c>
      <c r="I14" s="26">
        <v>-15.344704477953719</v>
      </c>
      <c r="J14" s="26">
        <v>-4.1863981496312093</v>
      </c>
      <c r="K14" s="26">
        <v>-1.1875390875373593</v>
      </c>
      <c r="L14" s="26">
        <v>-4.5820007447712863</v>
      </c>
      <c r="M14" s="26">
        <v>5.3721370972100946</v>
      </c>
      <c r="N14" s="26">
        <v>2.3923385091776717</v>
      </c>
      <c r="O14" s="26">
        <v>3.7593011753767169</v>
      </c>
      <c r="P14" s="26">
        <v>-5.3598275048292177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1" s="21" customFormat="1" ht="16.5" customHeight="1">
      <c r="A15" s="21" t="s">
        <v>533</v>
      </c>
      <c r="C15" s="25" t="s">
        <v>9</v>
      </c>
      <c r="D15" s="47">
        <v>3.9103478471733899E-2</v>
      </c>
      <c r="E15" s="47">
        <v>1.6991744928997354E-2</v>
      </c>
      <c r="F15" s="47">
        <v>8.6579530389685466E-3</v>
      </c>
      <c r="G15" s="47">
        <v>-4.8252728449792004E-2</v>
      </c>
      <c r="H15" s="47">
        <v>-3.089505859387931E-2</v>
      </c>
      <c r="I15" s="47">
        <v>-5.8745440426049345E-2</v>
      </c>
      <c r="J15" s="47">
        <v>0.45560151033848784</v>
      </c>
      <c r="K15" s="47">
        <v>0.72686537659181827</v>
      </c>
      <c r="L15" s="47">
        <v>-4.7827652488150463E-2</v>
      </c>
      <c r="M15" s="47">
        <v>-0.12516494811460965</v>
      </c>
      <c r="N15" s="47">
        <v>-4.6102125331940469E-2</v>
      </c>
      <c r="O15" s="47">
        <v>-3.9228803541969892E-2</v>
      </c>
      <c r="P15" s="47">
        <v>5.4594745567608793E-2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1" s="21" customFormat="1" ht="16.5" customHeight="1">
      <c r="A16" s="21" t="s">
        <v>534</v>
      </c>
      <c r="C16" s="25" t="s">
        <v>10</v>
      </c>
      <c r="D16" s="47">
        <v>-0.14623803496991539</v>
      </c>
      <c r="E16" s="47">
        <v>-0.16615784368953423</v>
      </c>
      <c r="F16" s="47">
        <v>-4.3894498247039615E-2</v>
      </c>
      <c r="G16" s="47">
        <v>-0.20906411985458384</v>
      </c>
      <c r="H16" s="47">
        <v>-0.15097470895599774</v>
      </c>
      <c r="I16" s="47">
        <v>-0.22043253253916328</v>
      </c>
      <c r="J16" s="47">
        <v>0.37405065459129005</v>
      </c>
      <c r="K16" s="47">
        <v>0.69338636587505853</v>
      </c>
      <c r="L16" s="47">
        <v>-0.10350114216222095</v>
      </c>
      <c r="M16" s="47">
        <v>-6.1460195763600955E-2</v>
      </c>
      <c r="N16" s="47">
        <v>-1.0328848454845052E-2</v>
      </c>
      <c r="O16" s="47">
        <v>2.0402603653563833E-2</v>
      </c>
      <c r="P16" s="47">
        <v>-2.3637541537340434E-2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31" s="21" customFormat="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223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31" ht="13.5" customHeight="1">
      <c r="C18" s="3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31">
      <c r="D19" s="13"/>
      <c r="P19" s="14"/>
    </row>
    <row r="20" spans="1:31" s="21" customFormat="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31" s="21" customFormat="1" ht="16.5" customHeight="1">
      <c r="A21" s="21" t="s">
        <v>535</v>
      </c>
      <c r="C21" s="18" t="s">
        <v>4</v>
      </c>
      <c r="D21" s="19">
        <v>0.56722715669106938</v>
      </c>
      <c r="E21" s="19">
        <v>0.58230531562211041</v>
      </c>
      <c r="F21" s="19">
        <v>0.69058418953986367</v>
      </c>
      <c r="G21" s="19">
        <v>0.67089796810137647</v>
      </c>
      <c r="H21" s="19">
        <v>0.69147028418321066</v>
      </c>
      <c r="I21" s="19">
        <v>0.67593198168737734</v>
      </c>
      <c r="J21" s="19">
        <v>0.62119453996919771</v>
      </c>
      <c r="K21" s="19">
        <v>0.56743813160615197</v>
      </c>
      <c r="L21" s="19">
        <v>0.70582079790712882</v>
      </c>
      <c r="M21" s="19">
        <v>0.74702817650186071</v>
      </c>
      <c r="N21" s="19">
        <v>0.65353272839397414</v>
      </c>
      <c r="O21" s="19">
        <v>0.59910092251315594</v>
      </c>
      <c r="P21" s="19">
        <v>0.64771807127041336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31" s="21" customFormat="1" ht="16.5" customHeight="1">
      <c r="A22" s="21" t="s">
        <v>536</v>
      </c>
      <c r="C22" s="18" t="s">
        <v>5</v>
      </c>
      <c r="D22" s="20">
        <v>77.80002283948896</v>
      </c>
      <c r="E22" s="20">
        <v>75.847550348566998</v>
      </c>
      <c r="F22" s="20">
        <v>80.814555217593863</v>
      </c>
      <c r="G22" s="20">
        <v>80.189778338408175</v>
      </c>
      <c r="H22" s="20">
        <v>83.351746043096867</v>
      </c>
      <c r="I22" s="20">
        <v>95.598761036526369</v>
      </c>
      <c r="J22" s="20">
        <v>118.21816493810284</v>
      </c>
      <c r="K22" s="20">
        <v>119.81961319178502</v>
      </c>
      <c r="L22" s="20">
        <v>100.41410328059365</v>
      </c>
      <c r="M22" s="20">
        <v>89.552016763215576</v>
      </c>
      <c r="N22" s="20">
        <v>81.45559410069761</v>
      </c>
      <c r="O22" s="20">
        <v>76.027228173897583</v>
      </c>
      <c r="P22" s="46">
        <v>89.912103681419467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2"/>
      <c r="AE22" s="22"/>
    </row>
    <row r="23" spans="1:31" s="21" customFormat="1" ht="16.5" customHeight="1">
      <c r="A23" s="21" t="s">
        <v>537</v>
      </c>
      <c r="C23" s="18" t="s">
        <v>6</v>
      </c>
      <c r="D23" s="20">
        <v>44.130285745743578</v>
      </c>
      <c r="E23" s="20">
        <v>44.166431744886225</v>
      </c>
      <c r="F23" s="20">
        <v>55.809254117966624</v>
      </c>
      <c r="G23" s="20">
        <v>53.79915934973782</v>
      </c>
      <c r="H23" s="20">
        <v>57.635255523586999</v>
      </c>
      <c r="I23" s="20">
        <v>64.618259994277309</v>
      </c>
      <c r="J23" s="20">
        <v>73.436478584727524</v>
      </c>
      <c r="K23" s="20">
        <v>67.990217439318343</v>
      </c>
      <c r="L23" s="20">
        <v>70.874362498637453</v>
      </c>
      <c r="M23" s="20">
        <v>66.897879784688996</v>
      </c>
      <c r="N23" s="20">
        <v>53.233896655581006</v>
      </c>
      <c r="O23" s="20">
        <v>45.547982535100239</v>
      </c>
      <c r="P23" s="46">
        <v>58.237694380394458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2"/>
    </row>
    <row r="24" spans="1:31" s="21" customFormat="1" ht="6" customHeight="1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 s="21" customFormat="1" ht="6" customHeight="1"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31" s="21" customFormat="1" ht="16.5" customHeight="1">
      <c r="C26" s="24" t="s">
        <v>7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31" s="21" customFormat="1" ht="16.5" customHeight="1">
      <c r="A27" s="21" t="s">
        <v>538</v>
      </c>
      <c r="C27" s="25" t="s">
        <v>8</v>
      </c>
      <c r="D27" s="26">
        <v>4.008523386568319E-2</v>
      </c>
      <c r="E27" s="26">
        <v>-1.5106910533060347</v>
      </c>
      <c r="F27" s="26">
        <v>0.57385176902465806</v>
      </c>
      <c r="G27" s="26">
        <v>-6.7166126077825572</v>
      </c>
      <c r="H27" s="26">
        <v>-2.4662967573155559</v>
      </c>
      <c r="I27" s="26">
        <v>-16.599084368868546</v>
      </c>
      <c r="J27" s="26">
        <v>-5.5212135277115548</v>
      </c>
      <c r="K27" s="26">
        <v>1.2447519989873146</v>
      </c>
      <c r="L27" s="26">
        <v>-0.11772400261609306</v>
      </c>
      <c r="M27" s="26">
        <v>1.9080329500869131</v>
      </c>
      <c r="N27" s="26">
        <v>-1.9107341368397757</v>
      </c>
      <c r="O27" s="26">
        <v>-0.65658637059625713</v>
      </c>
      <c r="P27" s="26">
        <v>-2.6484249739845422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31" s="21" customFormat="1" ht="16.5" customHeight="1">
      <c r="A28" s="21" t="s">
        <v>539</v>
      </c>
      <c r="C28" s="25" t="s">
        <v>9</v>
      </c>
      <c r="D28" s="47">
        <v>-1.6463699485631533E-3</v>
      </c>
      <c r="E28" s="47">
        <v>9.5815084126176231E-3</v>
      </c>
      <c r="F28" s="47">
        <v>4.7491652319697986E-2</v>
      </c>
      <c r="G28" s="47">
        <v>-3.8004004874395481E-2</v>
      </c>
      <c r="H28" s="47">
        <v>-2.1579588961409435E-2</v>
      </c>
      <c r="I28" s="47">
        <v>-0.10533279967826692</v>
      </c>
      <c r="J28" s="47">
        <v>0.35803677759864305</v>
      </c>
      <c r="K28" s="47">
        <v>0.82619807316651395</v>
      </c>
      <c r="L28" s="47">
        <v>4.1453089842042434E-2</v>
      </c>
      <c r="M28" s="47">
        <v>-9.4637717290710355E-2</v>
      </c>
      <c r="N28" s="47">
        <v>-2.380730350295035E-2</v>
      </c>
      <c r="O28" s="47">
        <v>-1.4021819799902024E-3</v>
      </c>
      <c r="P28" s="47">
        <v>5.0979058160524726E-2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31" s="21" customFormat="1" ht="16.5" customHeight="1">
      <c r="A29" s="21" t="s">
        <v>540</v>
      </c>
      <c r="C29" s="25" t="s">
        <v>10</v>
      </c>
      <c r="D29" s="47">
        <v>-9.4034698466793909E-4</v>
      </c>
      <c r="E29" s="47">
        <v>-1.5948028573222417E-2</v>
      </c>
      <c r="F29" s="47">
        <v>5.6268884365259009E-2</v>
      </c>
      <c r="G29" s="47">
        <v>-0.12554862979863879</v>
      </c>
      <c r="H29" s="47">
        <v>-5.527548397979587E-2</v>
      </c>
      <c r="I29" s="47">
        <v>-0.28172255765360743</v>
      </c>
      <c r="J29" s="47">
        <v>0.24718614140589645</v>
      </c>
      <c r="K29" s="47">
        <v>0.86715667056513968</v>
      </c>
      <c r="L29" s="47">
        <v>3.9718940386246127E-2</v>
      </c>
      <c r="M29" s="47">
        <v>-7.0907156450506714E-2</v>
      </c>
      <c r="N29" s="47">
        <v>-5.1537508603421767E-2</v>
      </c>
      <c r="O29" s="47">
        <v>-1.2227700762555638E-2</v>
      </c>
      <c r="P29" s="47">
        <v>9.6941337687450613E-3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31" s="21" customForma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Décembre 2024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31">
      <c r="P31" s="14"/>
    </row>
    <row r="32" spans="1:31">
      <c r="P32" s="14"/>
    </row>
    <row r="33" spans="1:31" s="21" customFormat="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31" s="21" customFormat="1" ht="16.5" customHeight="1">
      <c r="A34" s="21" t="s">
        <v>541</v>
      </c>
      <c r="C34" s="18" t="s">
        <v>4</v>
      </c>
      <c r="D34" s="19">
        <v>0.56208155812538041</v>
      </c>
      <c r="E34" s="19">
        <v>0.58861634474858793</v>
      </c>
      <c r="F34" s="19">
        <v>0.71921073051768092</v>
      </c>
      <c r="G34" s="19">
        <v>0.76097747231767854</v>
      </c>
      <c r="H34" s="19">
        <v>0.70324797694268926</v>
      </c>
      <c r="I34" s="19">
        <v>0.78224513172966781</v>
      </c>
      <c r="J34" s="19">
        <v>0.71735745532735229</v>
      </c>
      <c r="K34" s="19">
        <v>0.63736345121273841</v>
      </c>
      <c r="L34" s="19">
        <v>0.76857579228713246</v>
      </c>
      <c r="M34" s="19">
        <v>0.76845028698389184</v>
      </c>
      <c r="N34" s="19">
        <v>0.69206604604834698</v>
      </c>
      <c r="O34" s="19">
        <v>0.67535010900491443</v>
      </c>
      <c r="P34" s="19">
        <v>0.69691393902473142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31" s="21" customFormat="1" ht="16.5" customHeight="1">
      <c r="A35" s="21" t="s">
        <v>542</v>
      </c>
      <c r="C35" s="18" t="s">
        <v>5</v>
      </c>
      <c r="D35" s="20">
        <v>118.02484838401612</v>
      </c>
      <c r="E35" s="20">
        <v>114.36291898738425</v>
      </c>
      <c r="F35" s="20">
        <v>115.38423098412454</v>
      </c>
      <c r="G35" s="20">
        <v>115.95973877320623</v>
      </c>
      <c r="H35" s="20">
        <v>119.24099624973728</v>
      </c>
      <c r="I35" s="20">
        <v>140.28220639917996</v>
      </c>
      <c r="J35" s="20">
        <v>163.5759161014212</v>
      </c>
      <c r="K35" s="20">
        <v>179.54720044518359</v>
      </c>
      <c r="L35" s="20">
        <v>146.42531919121666</v>
      </c>
      <c r="M35" s="20">
        <v>131.0928479785081</v>
      </c>
      <c r="N35" s="20">
        <v>122.13935873927484</v>
      </c>
      <c r="O35" s="20">
        <v>117.18147765976364</v>
      </c>
      <c r="P35" s="46">
        <v>132.18092500267591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2"/>
      <c r="AD35" s="22"/>
      <c r="AE35" s="22"/>
    </row>
    <row r="36" spans="1:31" s="21" customFormat="1" ht="16.5" customHeight="1">
      <c r="A36" s="21" t="s">
        <v>543</v>
      </c>
      <c r="C36" s="18" t="s">
        <v>6</v>
      </c>
      <c r="D36" s="20">
        <v>66.339590677199567</v>
      </c>
      <c r="E36" s="20">
        <v>67.315883349132989</v>
      </c>
      <c r="F36" s="20">
        <v>82.985577056313048</v>
      </c>
      <c r="G36" s="20">
        <v>88.242748902252771</v>
      </c>
      <c r="H36" s="20">
        <v>83.855989381258539</v>
      </c>
      <c r="I36" s="20">
        <v>109.73507302405498</v>
      </c>
      <c r="J36" s="20">
        <v>117.34240292735598</v>
      </c>
      <c r="K36" s="20">
        <v>114.43682333132753</v>
      </c>
      <c r="L36" s="20">
        <v>112.5389557082856</v>
      </c>
      <c r="M36" s="20">
        <v>100.73833665062025</v>
      </c>
      <c r="N36" s="20">
        <v>84.528503069570547</v>
      </c>
      <c r="O36" s="20">
        <v>79.138523710878317</v>
      </c>
      <c r="P36" s="46">
        <v>92.118729107547466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2"/>
    </row>
    <row r="37" spans="1:31" s="21" customFormat="1" ht="6" customHeight="1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31" s="21" customFormat="1" ht="6" customHeight="1">
      <c r="D38" s="23"/>
      <c r="E38" s="23"/>
      <c r="F38" s="23"/>
      <c r="G38" s="23"/>
      <c r="H38" s="23"/>
      <c r="I38" s="23"/>
      <c r="J38" s="23"/>
      <c r="K38" s="22"/>
      <c r="L38" s="22"/>
      <c r="M38" s="22"/>
      <c r="N38" s="22"/>
      <c r="O38" s="22"/>
      <c r="P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31" s="21" customFormat="1" ht="16.5" customHeight="1">
      <c r="C39" s="24" t="s">
        <v>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31" s="21" customFormat="1" ht="16.5" customHeight="1">
      <c r="A40" s="21" t="s">
        <v>544</v>
      </c>
      <c r="C40" s="25" t="s">
        <v>8</v>
      </c>
      <c r="D40" s="26">
        <v>-0.75288402769484453</v>
      </c>
      <c r="E40" s="26">
        <v>6.2833103855168604</v>
      </c>
      <c r="F40" s="26">
        <v>7.6825055400055797</v>
      </c>
      <c r="G40" s="26">
        <v>3.2680865112362012</v>
      </c>
      <c r="H40" s="26">
        <v>3.3348027816014647</v>
      </c>
      <c r="I40" s="26">
        <v>-3.0626501708597265</v>
      </c>
      <c r="J40" s="26">
        <v>-0.42686489951606621</v>
      </c>
      <c r="K40" s="26">
        <v>7.3845866674946077</v>
      </c>
      <c r="L40" s="26">
        <v>4.4546411384719047</v>
      </c>
      <c r="M40" s="26">
        <v>0.30913187003729359</v>
      </c>
      <c r="N40" s="26">
        <v>3.6382240521939169</v>
      </c>
      <c r="O40" s="26">
        <v>4.6013529577038632</v>
      </c>
      <c r="P40" s="26">
        <v>2.9076161796410815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31" s="21" customFormat="1" ht="16.5" customHeight="1">
      <c r="A41" s="21" t="s">
        <v>545</v>
      </c>
      <c r="C41" s="25" t="s">
        <v>9</v>
      </c>
      <c r="D41" s="47">
        <v>3.3461590802366548E-2</v>
      </c>
      <c r="E41" s="47">
        <v>5.0973040969177763E-3</v>
      </c>
      <c r="F41" s="47">
        <v>-4.3394214182945756E-4</v>
      </c>
      <c r="G41" s="47">
        <v>-2.3286610889510118E-2</v>
      </c>
      <c r="H41" s="47">
        <v>5.6997130213976011E-3</v>
      </c>
      <c r="I41" s="47">
        <v>-3.2020527933907084E-2</v>
      </c>
      <c r="J41" s="47">
        <v>0.38271823142541606</v>
      </c>
      <c r="K41" s="47">
        <v>0.78995277396348396</v>
      </c>
      <c r="L41" s="47">
        <v>0.12779302426404504</v>
      </c>
      <c r="M41" s="47">
        <v>-2.6186083521229531E-2</v>
      </c>
      <c r="N41" s="47">
        <v>3.3681185579718775E-2</v>
      </c>
      <c r="O41" s="47">
        <v>3.4370620738972013E-2</v>
      </c>
      <c r="P41" s="47">
        <v>9.1193532178419634E-2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31" s="21" customFormat="1" ht="16.5" customHeight="1">
      <c r="A42" s="21" t="s">
        <v>546</v>
      </c>
      <c r="C42" s="25" t="s">
        <v>10</v>
      </c>
      <c r="D42" s="47">
        <v>1.9801785308407815E-2</v>
      </c>
      <c r="E42" s="47">
        <v>0.12521026773105781</v>
      </c>
      <c r="F42" s="47">
        <v>0.11910751207398595</v>
      </c>
      <c r="G42" s="47">
        <v>2.0541464385265051E-2</v>
      </c>
      <c r="H42" s="47">
        <v>5.5764057776338971E-2</v>
      </c>
      <c r="I42" s="47">
        <v>-6.849101569065652E-2</v>
      </c>
      <c r="J42" s="47">
        <v>0.37453901125334954</v>
      </c>
      <c r="K42" s="47">
        <v>1.0245161975857906</v>
      </c>
      <c r="L42" s="47">
        <v>0.19718127471469038</v>
      </c>
      <c r="M42" s="47">
        <v>-2.2252806071766162E-2</v>
      </c>
      <c r="N42" s="47">
        <v>9.103754728911273E-2</v>
      </c>
      <c r="O42" s="47">
        <v>0.109997947525317</v>
      </c>
      <c r="P42" s="47">
        <v>0.13870165581960414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31" s="21" customForma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Décembre 2024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31">
      <c r="P44" s="14"/>
    </row>
    <row r="46" spans="1:31" s="21" customFormat="1" ht="48" customHeight="1">
      <c r="C46" s="15" t="s">
        <v>60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31" s="21" customFormat="1" ht="16.5" customHeight="1">
      <c r="A47" s="21" t="s">
        <v>547</v>
      </c>
      <c r="C47" s="18" t="s">
        <v>4</v>
      </c>
      <c r="D47" s="19">
        <v>0.55419672415056387</v>
      </c>
      <c r="E47" s="19">
        <v>0.56710041205812189</v>
      </c>
      <c r="F47" s="19">
        <v>0.70093141863784247</v>
      </c>
      <c r="G47" s="19">
        <v>0.69006993006993012</v>
      </c>
      <c r="H47" s="19">
        <v>0.68503894381399</v>
      </c>
      <c r="I47" s="19">
        <v>0.72711582536754427</v>
      </c>
      <c r="J47" s="19">
        <v>0.68057874987322942</v>
      </c>
      <c r="K47" s="19">
        <v>0.59671749945922559</v>
      </c>
      <c r="L47" s="19">
        <v>0.73320067029744451</v>
      </c>
      <c r="M47" s="19">
        <v>0.77306379484673904</v>
      </c>
      <c r="N47" s="19">
        <v>0.66473039525192579</v>
      </c>
      <c r="O47" s="19">
        <v>0.63510304872257572</v>
      </c>
      <c r="P47" s="19">
        <v>0.66730182032213059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31" s="21" customFormat="1" ht="16.5" customHeight="1">
      <c r="A48" s="21" t="s">
        <v>548</v>
      </c>
      <c r="C48" s="18" t="s">
        <v>5</v>
      </c>
      <c r="D48" s="20">
        <v>80.589475477683564</v>
      </c>
      <c r="E48" s="20">
        <v>78.611171644948186</v>
      </c>
      <c r="F48" s="20">
        <v>81.816943455971042</v>
      </c>
      <c r="G48" s="20">
        <v>82.035669826079243</v>
      </c>
      <c r="H48" s="20">
        <v>85.58581626050794</v>
      </c>
      <c r="I48" s="20">
        <v>98.800573998284634</v>
      </c>
      <c r="J48" s="20">
        <v>122.41088452205919</v>
      </c>
      <c r="K48" s="20">
        <v>127.98828200225712</v>
      </c>
      <c r="L48" s="20">
        <v>99.851402692269232</v>
      </c>
      <c r="M48" s="20">
        <v>89.504688076057093</v>
      </c>
      <c r="N48" s="20">
        <v>82.989133804563494</v>
      </c>
      <c r="O48" s="20">
        <v>79.625330048040979</v>
      </c>
      <c r="P48" s="46">
        <v>92.674532735570992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2"/>
      <c r="AD48" s="22"/>
      <c r="AE48" s="22"/>
    </row>
    <row r="49" spans="1:31" s="21" customFormat="1" ht="16.5" customHeight="1">
      <c r="A49" s="21" t="s">
        <v>549</v>
      </c>
      <c r="C49" s="18" t="s">
        <v>6</v>
      </c>
      <c r="D49" s="20">
        <v>44.66242331074443</v>
      </c>
      <c r="E49" s="20">
        <v>44.580427832221858</v>
      </c>
      <c r="F49" s="20">
        <v>57.348066245205935</v>
      </c>
      <c r="G49" s="20">
        <v>56.610348940122378</v>
      </c>
      <c r="H49" s="20">
        <v>58.629617176556572</v>
      </c>
      <c r="I49" s="20">
        <v>71.839460909549857</v>
      </c>
      <c r="J49" s="20">
        <v>83.310246758899297</v>
      </c>
      <c r="K49" s="20">
        <v>76.372847596469086</v>
      </c>
      <c r="L49" s="20">
        <v>73.211115384111849</v>
      </c>
      <c r="M49" s="20">
        <v>69.192833820650364</v>
      </c>
      <c r="N49" s="20">
        <v>55.16539971552244</v>
      </c>
      <c r="O49" s="20">
        <v>50.570289869052139</v>
      </c>
      <c r="P49" s="46">
        <v>61.841884391949399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2"/>
    </row>
    <row r="50" spans="1:31" s="21" customFormat="1" ht="6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31" s="21" customFormat="1" ht="6" customHeight="1">
      <c r="D51" s="23"/>
      <c r="E51" s="23"/>
      <c r="F51" s="23"/>
      <c r="G51" s="23"/>
      <c r="H51" s="23"/>
      <c r="I51" s="23"/>
      <c r="J51" s="23"/>
      <c r="K51" s="22"/>
      <c r="L51" s="22"/>
      <c r="M51" s="22"/>
      <c r="N51" s="22"/>
      <c r="O51" s="22"/>
      <c r="P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31" s="21" customFormat="1" ht="16.5" customHeight="1">
      <c r="C52" s="24" t="s">
        <v>7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31" s="21" customFormat="1" ht="16.5" customHeight="1">
      <c r="A53" s="21" t="s">
        <v>550</v>
      </c>
      <c r="C53" s="25" t="s">
        <v>8</v>
      </c>
      <c r="D53" s="26">
        <v>-5.8508811497940849</v>
      </c>
      <c r="E53" s="26">
        <v>-5.1782394813484789</v>
      </c>
      <c r="F53" s="26">
        <v>-0.21525752341351456</v>
      </c>
      <c r="G53" s="26">
        <v>-8.3043471991925522</v>
      </c>
      <c r="H53" s="26">
        <v>-4.8093890934366552</v>
      </c>
      <c r="I53" s="26">
        <v>-13.417627085238703</v>
      </c>
      <c r="J53" s="26">
        <v>-3.923918476450583</v>
      </c>
      <c r="K53" s="26">
        <v>1.203131257201151</v>
      </c>
      <c r="L53" s="26">
        <v>-1.4519548011009076</v>
      </c>
      <c r="M53" s="26">
        <v>3.2988331170276219</v>
      </c>
      <c r="N53" s="26">
        <v>1.2364508044222844</v>
      </c>
      <c r="O53" s="26">
        <v>2.476315724815914</v>
      </c>
      <c r="P53" s="26">
        <v>-2.9218523987077583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31" s="21" customFormat="1" ht="16.5" customHeight="1">
      <c r="A54" s="21" t="s">
        <v>551</v>
      </c>
      <c r="C54" s="25" t="s">
        <v>9</v>
      </c>
      <c r="D54" s="47">
        <v>4.0190184732218359E-2</v>
      </c>
      <c r="E54" s="47">
        <v>2.9024470559681381E-2</v>
      </c>
      <c r="F54" s="47">
        <v>2.3567989137598166E-2</v>
      </c>
      <c r="G54" s="47">
        <v>-2.8015580955877417E-2</v>
      </c>
      <c r="H54" s="47">
        <v>-1.2882865325366644E-2</v>
      </c>
      <c r="I54" s="47">
        <v>-6.1515057557633201E-2</v>
      </c>
      <c r="J54" s="47">
        <v>0.40355477927664718</v>
      </c>
      <c r="K54" s="47">
        <v>0.77580755809474367</v>
      </c>
      <c r="L54" s="47">
        <v>2.5867847631855456E-2</v>
      </c>
      <c r="M54" s="47">
        <v>-0.1005993410422551</v>
      </c>
      <c r="N54" s="47">
        <v>-2.3208496284734315E-2</v>
      </c>
      <c r="O54" s="47">
        <v>-1.3299775382679568E-2</v>
      </c>
      <c r="P54" s="47">
        <v>6.5972315960296957E-2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31" s="21" customFormat="1" ht="16.5" customHeight="1">
      <c r="A55" s="21" t="s">
        <v>552</v>
      </c>
      <c r="C55" s="25" t="s">
        <v>10</v>
      </c>
      <c r="D55" s="47">
        <v>-5.914022424815657E-2</v>
      </c>
      <c r="E55" s="47">
        <v>-5.707478896993945E-2</v>
      </c>
      <c r="F55" s="47">
        <v>2.0434214050873534E-2</v>
      </c>
      <c r="G55" s="47">
        <v>-0.13242065356774824</v>
      </c>
      <c r="H55" s="47">
        <v>-7.7638256932920924E-2</v>
      </c>
      <c r="I55" s="47">
        <v>-0.20771680535107817</v>
      </c>
      <c r="J55" s="47">
        <v>0.32704328566005803</v>
      </c>
      <c r="K55" s="47">
        <v>0.81234903329689301</v>
      </c>
      <c r="L55" s="47">
        <v>5.9471111024378409E-3</v>
      </c>
      <c r="M55" s="47">
        <v>-6.0509203956676139E-2</v>
      </c>
      <c r="N55" s="47">
        <v>-4.695041424439772E-3</v>
      </c>
      <c r="O55" s="47">
        <v>2.6733349045689359E-2</v>
      </c>
      <c r="P55" s="47">
        <v>2.1255549339019408E-2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31" s="21" customForma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Décembre 2024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31" s="31" customFormat="1"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1:31" ht="24">
      <c r="C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31" s="21" customFormat="1" ht="24.6">
      <c r="B59" s="43" t="s">
        <v>75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31" ht="24">
      <c r="C60" s="1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31" s="21" customFormat="1" ht="48" customHeight="1">
      <c r="C61" s="15" t="s">
        <v>76</v>
      </c>
      <c r="D61" s="16">
        <v>45292</v>
      </c>
      <c r="E61" s="16">
        <v>45323</v>
      </c>
      <c r="F61" s="16">
        <v>45352</v>
      </c>
      <c r="G61" s="16">
        <v>45383</v>
      </c>
      <c r="H61" s="16">
        <v>45413</v>
      </c>
      <c r="I61" s="16">
        <v>45444</v>
      </c>
      <c r="J61" s="16">
        <v>45474</v>
      </c>
      <c r="K61" s="16">
        <v>45505</v>
      </c>
      <c r="L61" s="16">
        <v>45536</v>
      </c>
      <c r="M61" s="16">
        <v>45566</v>
      </c>
      <c r="N61" s="16">
        <v>45597</v>
      </c>
      <c r="O61" s="16">
        <v>45627</v>
      </c>
      <c r="P61" s="17" t="s">
        <v>3</v>
      </c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31" s="21" customFormat="1" ht="16.5" customHeight="1">
      <c r="A62" s="21" t="s">
        <v>553</v>
      </c>
      <c r="C62" s="18" t="s">
        <v>4</v>
      </c>
      <c r="D62" s="19">
        <v>0.55379381568555985</v>
      </c>
      <c r="E62" s="19">
        <v>0.56577266922094505</v>
      </c>
      <c r="F62" s="19">
        <v>0.70919142214932263</v>
      </c>
      <c r="G62" s="19">
        <v>0.68175350491734676</v>
      </c>
      <c r="H62" s="19">
        <v>0.70668043658748958</v>
      </c>
      <c r="I62" s="19">
        <v>0.71760887772194304</v>
      </c>
      <c r="J62" s="19">
        <v>0.69644593937429078</v>
      </c>
      <c r="K62" s="19">
        <v>0.6016645404288925</v>
      </c>
      <c r="L62" s="19">
        <v>0.76107972379158817</v>
      </c>
      <c r="M62" s="19">
        <v>0.80991651807424214</v>
      </c>
      <c r="N62" s="19">
        <v>0.69325795644891119</v>
      </c>
      <c r="O62" s="19">
        <v>0.67119873561355159</v>
      </c>
      <c r="P62" s="19">
        <v>0.68095765030837985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31" s="21" customFormat="1" ht="16.5" customHeight="1">
      <c r="A63" s="21" t="s">
        <v>554</v>
      </c>
      <c r="C63" s="18" t="s">
        <v>5</v>
      </c>
      <c r="D63" s="20">
        <v>75.58719216213251</v>
      </c>
      <c r="E63" s="20">
        <v>74.774996891380042</v>
      </c>
      <c r="F63" s="20">
        <v>77.936466832455309</v>
      </c>
      <c r="G63" s="20">
        <v>79.908174290614156</v>
      </c>
      <c r="H63" s="20">
        <v>82.818599472032787</v>
      </c>
      <c r="I63" s="20">
        <v>91.320412113763027</v>
      </c>
      <c r="J63" s="20">
        <v>114.3158926675104</v>
      </c>
      <c r="K63" s="20">
        <v>121.4816923454749</v>
      </c>
      <c r="L63" s="20">
        <v>94.908395043749309</v>
      </c>
      <c r="M63" s="20">
        <v>84.021400476282807</v>
      </c>
      <c r="N63" s="20">
        <v>78.756424253435512</v>
      </c>
      <c r="O63" s="20">
        <v>76.887029009433959</v>
      </c>
      <c r="P63" s="46">
        <v>87.871890903708561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2"/>
      <c r="AD63" s="22"/>
      <c r="AE63" s="22"/>
    </row>
    <row r="64" spans="1:31" s="21" customFormat="1" ht="16.5" customHeight="1">
      <c r="A64" s="21" t="s">
        <v>555</v>
      </c>
      <c r="C64" s="18" t="s">
        <v>6</v>
      </c>
      <c r="D64" s="20">
        <v>41.859719564425006</v>
      </c>
      <c r="E64" s="20">
        <v>42.305649582223957</v>
      </c>
      <c r="F64" s="20">
        <v>55.271873750202502</v>
      </c>
      <c r="G64" s="20">
        <v>54.477677894172423</v>
      </c>
      <c r="H64" s="20">
        <v>58.526284032460566</v>
      </c>
      <c r="I64" s="20">
        <v>65.532338450062809</v>
      </c>
      <c r="J64" s="20">
        <v>79.61483925423488</v>
      </c>
      <c r="K64" s="20">
        <v>73.091226595564265</v>
      </c>
      <c r="L64" s="20">
        <v>72.232855085399663</v>
      </c>
      <c r="M64" s="20">
        <v>68.050320117472438</v>
      </c>
      <c r="N64" s="20">
        <v>54.598517735160179</v>
      </c>
      <c r="O64" s="20">
        <v>51.606476656214539</v>
      </c>
      <c r="P64" s="46">
        <v>59.837036357943674</v>
      </c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2"/>
    </row>
    <row r="65" spans="1:31" s="21" customFormat="1" ht="6" customHeight="1"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31" s="21" customFormat="1" ht="6" customHeight="1">
      <c r="D66" s="23"/>
      <c r="E66" s="23"/>
      <c r="F66" s="23"/>
      <c r="G66" s="23"/>
      <c r="H66" s="23"/>
      <c r="I66" s="23"/>
      <c r="J66" s="23"/>
      <c r="K66" s="22"/>
      <c r="L66" s="22"/>
      <c r="M66" s="22"/>
      <c r="N66" s="22"/>
      <c r="O66" s="22"/>
      <c r="P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31" s="21" customFormat="1" ht="16.5" customHeight="1">
      <c r="C67" s="24" t="s">
        <v>7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31" s="21" customFormat="1" ht="16.5" customHeight="1">
      <c r="A68" s="21" t="s">
        <v>556</v>
      </c>
      <c r="C68" s="25" t="s">
        <v>8</v>
      </c>
      <c r="D68" s="26">
        <v>-6.0262417559800774</v>
      </c>
      <c r="E68" s="26">
        <v>-3.7982714842227927</v>
      </c>
      <c r="F68" s="26">
        <v>1.8419011710029354</v>
      </c>
      <c r="G68" s="26">
        <v>-11.973309474764482</v>
      </c>
      <c r="H68" s="26">
        <v>-6.4129257041947945</v>
      </c>
      <c r="I68" s="26">
        <v>-16.896984924623116</v>
      </c>
      <c r="J68" s="26">
        <v>-3.7992381261144459</v>
      </c>
      <c r="K68" s="26">
        <v>1.5305324996893854</v>
      </c>
      <c r="L68" s="26">
        <v>2.3684413908841129</v>
      </c>
      <c r="M68" s="26">
        <v>8.1151726373804518</v>
      </c>
      <c r="N68" s="26">
        <v>3.3396147403685017</v>
      </c>
      <c r="O68" s="26">
        <v>3.3307153490148789</v>
      </c>
      <c r="P68" s="26">
        <v>-2.3670893528276005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31" s="21" customFormat="1" ht="16.5" customHeight="1">
      <c r="A69" s="21" t="s">
        <v>557</v>
      </c>
      <c r="C69" s="25" t="s">
        <v>9</v>
      </c>
      <c r="D69" s="47">
        <v>-3.5398371408961737E-2</v>
      </c>
      <c r="E69" s="47">
        <v>-1.9151302395655656E-2</v>
      </c>
      <c r="F69" s="47">
        <v>-1.161859367531326E-2</v>
      </c>
      <c r="G69" s="47">
        <v>-2.9613055101624264E-2</v>
      </c>
      <c r="H69" s="47">
        <v>-4.914688701306269E-2</v>
      </c>
      <c r="I69" s="47">
        <v>-0.12402007826306349</v>
      </c>
      <c r="J69" s="47">
        <v>0.36589301008967889</v>
      </c>
      <c r="K69" s="47">
        <v>0.73043019885498706</v>
      </c>
      <c r="L69" s="47">
        <v>-1.2022767758709918E-2</v>
      </c>
      <c r="M69" s="47">
        <v>-0.13892752699599409</v>
      </c>
      <c r="N69" s="47">
        <v>-4.0827417606353777E-2</v>
      </c>
      <c r="O69" s="47">
        <v>-1.4838096184586202E-2</v>
      </c>
      <c r="P69" s="47">
        <v>2.763361169546541E-2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31" s="21" customFormat="1" ht="16.5" customHeight="1">
      <c r="A70" s="21" t="s">
        <v>558</v>
      </c>
      <c r="C70" s="25" t="s">
        <v>10</v>
      </c>
      <c r="D70" s="47">
        <v>-0.13006270827888833</v>
      </c>
      <c r="E70" s="47">
        <v>-8.085724716711995E-2</v>
      </c>
      <c r="F70" s="47">
        <v>1.4735974662893003E-2</v>
      </c>
      <c r="G70" s="47">
        <v>-0.17457796413935389</v>
      </c>
      <c r="H70" s="47">
        <v>-0.12825526382233288</v>
      </c>
      <c r="I70" s="47">
        <v>-0.29096993935975213</v>
      </c>
      <c r="J70" s="47">
        <v>0.29523557495426656</v>
      </c>
      <c r="K70" s="47">
        <v>0.7755984095369024</v>
      </c>
      <c r="L70" s="47">
        <v>1.9710091655102735E-2</v>
      </c>
      <c r="M70" s="47">
        <v>-4.3042656440996585E-2</v>
      </c>
      <c r="N70" s="47">
        <v>7.7170935444590416E-3</v>
      </c>
      <c r="O70" s="47">
        <v>3.6601583633416812E-2</v>
      </c>
      <c r="P70" s="47">
        <v>-6.88813174125813E-3</v>
      </c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1:31" s="21" customFormat="1"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 t="str">
        <f>P56</f>
        <v>Source : MKG_destination - Décembre 2024</v>
      </c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</row>
    <row r="72" spans="1:31" ht="12.75" customHeight="1">
      <c r="C72" s="1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4" spans="1:31" s="21" customFormat="1" ht="48" customHeight="1">
      <c r="C74" s="15" t="s">
        <v>77</v>
      </c>
      <c r="D74" s="16">
        <v>45292</v>
      </c>
      <c r="E74" s="16">
        <v>45323</v>
      </c>
      <c r="F74" s="16">
        <v>45352</v>
      </c>
      <c r="G74" s="16">
        <v>45383</v>
      </c>
      <c r="H74" s="16">
        <v>45413</v>
      </c>
      <c r="I74" s="16">
        <v>45444</v>
      </c>
      <c r="J74" s="16">
        <v>45474</v>
      </c>
      <c r="K74" s="16">
        <v>45505</v>
      </c>
      <c r="L74" s="16">
        <v>45536</v>
      </c>
      <c r="M74" s="16">
        <v>45566</v>
      </c>
      <c r="N74" s="16">
        <v>45597</v>
      </c>
      <c r="O74" s="16">
        <v>45627</v>
      </c>
      <c r="P74" s="17" t="s">
        <v>3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1:31" s="21" customFormat="1" ht="16.5" customHeight="1">
      <c r="A75" s="21" t="s">
        <v>559</v>
      </c>
      <c r="C75" s="18" t="s">
        <v>4</v>
      </c>
      <c r="D75" s="19">
        <v>0.65411262609466803</v>
      </c>
      <c r="E75" s="19">
        <v>0.60815854959118376</v>
      </c>
      <c r="F75" s="19">
        <v>0.70701696042567341</v>
      </c>
      <c r="G75" s="19">
        <v>0.74401489117983965</v>
      </c>
      <c r="H75" s="19">
        <v>0.67877963466770308</v>
      </c>
      <c r="I75" s="19">
        <v>0.80878040365706405</v>
      </c>
      <c r="J75" s="19">
        <v>0.71068290512734955</v>
      </c>
      <c r="K75" s="19">
        <v>0.66966966966966968</v>
      </c>
      <c r="L75" s="19">
        <v>0.75602409638554213</v>
      </c>
      <c r="M75" s="19">
        <v>0.769999165252233</v>
      </c>
      <c r="N75" s="19">
        <v>0.69241375348289436</v>
      </c>
      <c r="O75" s="19">
        <v>0.67517710793165719</v>
      </c>
      <c r="P75" s="19">
        <v>0.70625119066378472</v>
      </c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</row>
    <row r="76" spans="1:31" s="21" customFormat="1" ht="16.5" customHeight="1">
      <c r="A76" s="21" t="s">
        <v>560</v>
      </c>
      <c r="C76" s="18" t="s">
        <v>5</v>
      </c>
      <c r="D76" s="20">
        <v>93.831300245201888</v>
      </c>
      <c r="E76" s="20">
        <v>90.686188592966047</v>
      </c>
      <c r="F76" s="20">
        <v>89.778090334940416</v>
      </c>
      <c r="G76" s="20">
        <v>88.449928252857859</v>
      </c>
      <c r="H76" s="20">
        <v>90.223134726084822</v>
      </c>
      <c r="I76" s="20">
        <v>102.91790751306388</v>
      </c>
      <c r="J76" s="20">
        <v>117.25165303806878</v>
      </c>
      <c r="K76" s="20">
        <v>121.25744691755938</v>
      </c>
      <c r="L76" s="20">
        <v>98.683751007873269</v>
      </c>
      <c r="M76" s="20">
        <v>94.918511218064538</v>
      </c>
      <c r="N76" s="20">
        <v>90.226367065961412</v>
      </c>
      <c r="O76" s="20">
        <v>88.021087610068719</v>
      </c>
      <c r="P76" s="46">
        <v>97.323336205941999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2"/>
      <c r="AD76" s="22"/>
      <c r="AE76" s="22"/>
    </row>
    <row r="77" spans="1:31" s="21" customFormat="1" ht="16.5" customHeight="1">
      <c r="A77" s="21" t="s">
        <v>561</v>
      </c>
      <c r="C77" s="18" t="s">
        <v>6</v>
      </c>
      <c r="D77" s="20">
        <v>61.376238213266269</v>
      </c>
      <c r="E77" s="20">
        <v>55.151580922650787</v>
      </c>
      <c r="F77" s="20">
        <v>63.474632541431106</v>
      </c>
      <c r="G77" s="20">
        <v>65.808063743914659</v>
      </c>
      <c r="H77" s="20">
        <v>61.241626427946812</v>
      </c>
      <c r="I77" s="20">
        <v>83.237986781956181</v>
      </c>
      <c r="J77" s="20">
        <v>83.328745412078746</v>
      </c>
      <c r="K77" s="20">
        <v>81.202434422269491</v>
      </c>
      <c r="L77" s="20">
        <v>74.607293683663229</v>
      </c>
      <c r="M77" s="20">
        <v>73.087174404894398</v>
      </c>
      <c r="N77" s="20">
        <v>62.473977483267745</v>
      </c>
      <c r="O77" s="20">
        <v>59.42982336956522</v>
      </c>
      <c r="P77" s="46">
        <v>68.734722074818379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2"/>
    </row>
    <row r="78" spans="1:31" s="21" customFormat="1" ht="6" customHeight="1"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1:31" s="21" customFormat="1" ht="6" customHeight="1">
      <c r="D79" s="23"/>
      <c r="E79" s="23"/>
      <c r="F79" s="23"/>
      <c r="G79" s="23"/>
      <c r="H79" s="23"/>
      <c r="I79" s="23"/>
      <c r="J79" s="23"/>
      <c r="K79" s="22"/>
      <c r="L79" s="22"/>
      <c r="M79" s="22"/>
      <c r="N79" s="22"/>
      <c r="O79" s="22"/>
      <c r="P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</row>
    <row r="80" spans="1:31" s="21" customFormat="1" ht="16.5" customHeight="1">
      <c r="C80" s="24" t="s">
        <v>7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1:31" s="21" customFormat="1" ht="16.5" customHeight="1">
      <c r="A81" s="21" t="s">
        <v>562</v>
      </c>
      <c r="C81" s="25" t="s">
        <v>8</v>
      </c>
      <c r="D81" s="26">
        <v>-2.1921073051768047</v>
      </c>
      <c r="E81" s="26">
        <v>-2.7181411135374867</v>
      </c>
      <c r="F81" s="26">
        <v>-3.2590621882274684</v>
      </c>
      <c r="G81" s="26">
        <v>-4.9427262313860183</v>
      </c>
      <c r="H81" s="26">
        <v>-6.7320404193119687</v>
      </c>
      <c r="I81" s="26">
        <v>-9.8350180535375813</v>
      </c>
      <c r="J81" s="26">
        <v>-3.0393472214408579</v>
      </c>
      <c r="K81" s="26">
        <v>6.5634640293768971</v>
      </c>
      <c r="L81" s="26">
        <v>-5.5602478643094759</v>
      </c>
      <c r="M81" s="26">
        <v>-2.7805956131205622</v>
      </c>
      <c r="N81" s="26">
        <v>1.7614211673043223</v>
      </c>
      <c r="O81" s="26">
        <v>1.8293170452442054</v>
      </c>
      <c r="P81" s="26">
        <v>-2.582163385210734</v>
      </c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1:31" s="21" customFormat="1" ht="16.5" customHeight="1">
      <c r="A82" s="21" t="s">
        <v>563</v>
      </c>
      <c r="C82" s="25" t="s">
        <v>9</v>
      </c>
      <c r="D82" s="47">
        <v>8.5679839004186187E-2</v>
      </c>
      <c r="E82" s="47">
        <v>4.579480046761697E-2</v>
      </c>
      <c r="F82" s="47">
        <v>9.9493829162311531E-3</v>
      </c>
      <c r="G82" s="47">
        <v>-6.2698394739442165E-3</v>
      </c>
      <c r="H82" s="47">
        <v>2.311919224419734E-2</v>
      </c>
      <c r="I82" s="47">
        <v>4.5048466652539698E-3</v>
      </c>
      <c r="J82" s="47">
        <v>0.27450019793872937</v>
      </c>
      <c r="K82" s="47">
        <v>0.46611558549349308</v>
      </c>
      <c r="L82" s="47">
        <v>1.0235952577949403E-2</v>
      </c>
      <c r="M82" s="47">
        <v>-5.6364964957053898E-2</v>
      </c>
      <c r="N82" s="47">
        <v>-2.2099889983862253E-2</v>
      </c>
      <c r="O82" s="47">
        <v>-2.7150093193102576E-2</v>
      </c>
      <c r="P82" s="47">
        <v>5.8108185476472007E-2</v>
      </c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</row>
    <row r="83" spans="1:31" s="21" customFormat="1" ht="16.5" customHeight="1">
      <c r="A83" s="21" t="s">
        <v>564</v>
      </c>
      <c r="C83" s="25" t="s">
        <v>10</v>
      </c>
      <c r="D83" s="47">
        <v>5.0475577601697408E-2</v>
      </c>
      <c r="E83" s="47">
        <v>1.0531185462716586E-3</v>
      </c>
      <c r="F83" s="47">
        <v>-3.4553782338170858E-2</v>
      </c>
      <c r="G83" s="47">
        <v>-6.8173988500109917E-2</v>
      </c>
      <c r="H83" s="47">
        <v>-6.9196575041891362E-2</v>
      </c>
      <c r="I83" s="47">
        <v>-0.10440255293051337</v>
      </c>
      <c r="J83" s="47">
        <v>0.22222962565000426</v>
      </c>
      <c r="K83" s="47">
        <v>0.62542417589491128</v>
      </c>
      <c r="L83" s="47">
        <v>-5.8972750914441652E-2</v>
      </c>
      <c r="M83" s="47">
        <v>-8.9253540982704993E-2</v>
      </c>
      <c r="N83" s="47">
        <v>3.4261195429348135E-3</v>
      </c>
      <c r="O83" s="47">
        <v>-5.777420878572137E-5</v>
      </c>
      <c r="P83" s="47">
        <v>2.0786649658831813E-2</v>
      </c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</row>
    <row r="84" spans="1:31" s="21" customFormat="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9" t="str">
        <f>P71</f>
        <v>Source : MKG_destination - Décembre 2024</v>
      </c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1:31" ht="13.5" customHeight="1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31">
      <c r="D86" s="13"/>
      <c r="P86" s="14"/>
    </row>
    <row r="87" spans="1:31" s="21" customFormat="1" ht="48" customHeight="1">
      <c r="C87" s="15" t="s">
        <v>78</v>
      </c>
      <c r="D87" s="16">
        <v>45292</v>
      </c>
      <c r="E87" s="16">
        <v>45323</v>
      </c>
      <c r="F87" s="16">
        <v>45352</v>
      </c>
      <c r="G87" s="16">
        <v>45383</v>
      </c>
      <c r="H87" s="16">
        <v>45413</v>
      </c>
      <c r="I87" s="16">
        <v>45444</v>
      </c>
      <c r="J87" s="16">
        <v>45474</v>
      </c>
      <c r="K87" s="16">
        <v>45505</v>
      </c>
      <c r="L87" s="16">
        <v>45536</v>
      </c>
      <c r="M87" s="16">
        <v>45566</v>
      </c>
      <c r="N87" s="16">
        <v>45597</v>
      </c>
      <c r="O87" s="16">
        <v>45627</v>
      </c>
      <c r="P87" s="17" t="s">
        <v>3</v>
      </c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31" s="21" customFormat="1" ht="16.5" customHeight="1">
      <c r="A88" s="21" t="s">
        <v>565</v>
      </c>
      <c r="C88" s="18" t="s">
        <v>4</v>
      </c>
      <c r="D88" s="19">
        <v>0.49880520196682138</v>
      </c>
      <c r="E88" s="19">
        <v>0.53680892643257894</v>
      </c>
      <c r="F88" s="19">
        <v>0.69072846119357201</v>
      </c>
      <c r="G88" s="19">
        <v>0.67026235509456988</v>
      </c>
      <c r="H88" s="19">
        <v>0.68164334426693729</v>
      </c>
      <c r="I88" s="19">
        <v>0.68472576918399608</v>
      </c>
      <c r="J88" s="19">
        <v>0.67816078426757365</v>
      </c>
      <c r="K88" s="19">
        <v>0.57512563109766857</v>
      </c>
      <c r="L88" s="19">
        <v>0.72356804086099968</v>
      </c>
      <c r="M88" s="19">
        <v>0.76558836763208371</v>
      </c>
      <c r="N88" s="19">
        <v>0.64764973232552159</v>
      </c>
      <c r="O88" s="19">
        <v>0.60540495730746913</v>
      </c>
      <c r="P88" s="19">
        <v>0.64640590859273017</v>
      </c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31" s="21" customFormat="1" ht="16.5" customHeight="1">
      <c r="A89" s="21" t="s">
        <v>566</v>
      </c>
      <c r="C89" s="18" t="s">
        <v>5</v>
      </c>
      <c r="D89" s="20">
        <v>76.126603867491596</v>
      </c>
      <c r="E89" s="20">
        <v>74.875726074230215</v>
      </c>
      <c r="F89" s="20">
        <v>80.240880145344363</v>
      </c>
      <c r="G89" s="20">
        <v>81.10364875382318</v>
      </c>
      <c r="H89" s="20">
        <v>86.52999033376895</v>
      </c>
      <c r="I89" s="20">
        <v>102.06442284210993</v>
      </c>
      <c r="J89" s="20">
        <v>135.58010903659934</v>
      </c>
      <c r="K89" s="20">
        <v>141.84130037063375</v>
      </c>
      <c r="L89" s="20">
        <v>105.09107538834687</v>
      </c>
      <c r="M89" s="20">
        <v>91.201647008444567</v>
      </c>
      <c r="N89" s="20">
        <v>81.413127887552733</v>
      </c>
      <c r="O89" s="20">
        <v>77.824601038467563</v>
      </c>
      <c r="P89" s="46">
        <v>94.985811307524614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2"/>
      <c r="AD89" s="22"/>
      <c r="AE89" s="22"/>
    </row>
    <row r="90" spans="1:31" s="21" customFormat="1" ht="16.5" customHeight="1">
      <c r="A90" s="21" t="s">
        <v>567</v>
      </c>
      <c r="C90" s="18" t="s">
        <v>6</v>
      </c>
      <c r="D90" s="20">
        <v>37.972346017172349</v>
      </c>
      <c r="E90" s="20">
        <v>40.193958129767381</v>
      </c>
      <c r="F90" s="20">
        <v>55.424659667611557</v>
      </c>
      <c r="G90" s="20">
        <v>54.360722620500304</v>
      </c>
      <c r="H90" s="20">
        <v>58.982591990496026</v>
      </c>
      <c r="I90" s="20">
        <v>69.886140436884347</v>
      </c>
      <c r="J90" s="20">
        <v>91.945113075343357</v>
      </c>
      <c r="K90" s="20">
        <v>81.576567391374709</v>
      </c>
      <c r="L90" s="20">
        <v>76.040543530721763</v>
      </c>
      <c r="M90" s="20">
        <v>69.822920058552583</v>
      </c>
      <c r="N90" s="20">
        <v>52.727190484156978</v>
      </c>
      <c r="O90" s="20">
        <v>47.115399269164271</v>
      </c>
      <c r="P90" s="46">
        <v>61.39938966165807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2"/>
    </row>
    <row r="91" spans="1:31" s="21" customFormat="1" ht="6" customHeight="1"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</row>
    <row r="92" spans="1:31" s="21" customFormat="1" ht="6" customHeight="1">
      <c r="D92" s="23"/>
      <c r="E92" s="23"/>
      <c r="F92" s="23"/>
      <c r="G92" s="23"/>
      <c r="H92" s="23"/>
      <c r="I92" s="23"/>
      <c r="J92" s="23"/>
      <c r="K92" s="22"/>
      <c r="L92" s="22"/>
      <c r="M92" s="22"/>
      <c r="N92" s="22"/>
      <c r="O92" s="22"/>
      <c r="P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1:31" s="21" customFormat="1" ht="16.5" customHeight="1">
      <c r="C93" s="24" t="s">
        <v>7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</row>
    <row r="94" spans="1:31" s="21" customFormat="1" ht="16.5" customHeight="1">
      <c r="A94" s="21" t="s">
        <v>568</v>
      </c>
      <c r="C94" s="25" t="s">
        <v>8</v>
      </c>
      <c r="D94" s="26">
        <v>-8.0411093956911532</v>
      </c>
      <c r="E94" s="26">
        <v>-7.9623258303998963</v>
      </c>
      <c r="F94" s="26">
        <v>-1.6377974563697495</v>
      </c>
      <c r="G94" s="26">
        <v>-9.759986081452098</v>
      </c>
      <c r="H94" s="26">
        <v>-3.8905134472065672</v>
      </c>
      <c r="I94" s="26">
        <v>-15.419468536145843</v>
      </c>
      <c r="J94" s="26">
        <v>-3.696070719239275</v>
      </c>
      <c r="K94" s="26">
        <v>-0.63007697495158776</v>
      </c>
      <c r="L94" s="26">
        <v>-0.32440950210113062</v>
      </c>
      <c r="M94" s="26">
        <v>5.1281424489494354</v>
      </c>
      <c r="N94" s="26">
        <v>1.2961417558989274</v>
      </c>
      <c r="O94" s="26">
        <v>2.6160324085106601</v>
      </c>
      <c r="P94" s="26">
        <v>-3.5379566119447259</v>
      </c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1:31" s="21" customFormat="1" ht="16.5" customHeight="1">
      <c r="A95" s="21" t="s">
        <v>569</v>
      </c>
      <c r="C95" s="25" t="s">
        <v>9</v>
      </c>
      <c r="D95" s="47">
        <v>2.1952785651862428E-2</v>
      </c>
      <c r="E95" s="47">
        <v>2.8291194642615869E-2</v>
      </c>
      <c r="F95" s="47">
        <v>3.6553780247583489E-2</v>
      </c>
      <c r="G95" s="47">
        <v>-3.5555208400475213E-2</v>
      </c>
      <c r="H95" s="47">
        <v>-1.6877733426533426E-2</v>
      </c>
      <c r="I95" s="47">
        <v>-7.8072501657004523E-2</v>
      </c>
      <c r="J95" s="47">
        <v>0.5486405279471982</v>
      </c>
      <c r="K95" s="47">
        <v>1.0779860651248119</v>
      </c>
      <c r="L95" s="47">
        <v>4.4740949531568486E-2</v>
      </c>
      <c r="M95" s="47">
        <v>-0.11683672896779573</v>
      </c>
      <c r="N95" s="47">
        <v>-3.5749135769162721E-2</v>
      </c>
      <c r="O95" s="47">
        <v>-9.6532222559320147E-3</v>
      </c>
      <c r="P95" s="47">
        <v>9.1320567456066204E-2</v>
      </c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31" s="21" customFormat="1" ht="16.5" customHeight="1">
      <c r="A96" s="21" t="s">
        <v>570</v>
      </c>
      <c r="C96" s="25" t="s">
        <v>10</v>
      </c>
      <c r="D96" s="47">
        <v>-0.1199222652486388</v>
      </c>
      <c r="E96" s="47">
        <v>-0.10453103208414882</v>
      </c>
      <c r="F96" s="47">
        <v>1.2545157799368267E-2</v>
      </c>
      <c r="G96" s="47">
        <v>-0.15814188537605844</v>
      </c>
      <c r="H96" s="47">
        <v>-6.9960218661197393E-2</v>
      </c>
      <c r="I96" s="47">
        <v>-0.24752399108349377</v>
      </c>
      <c r="J96" s="47">
        <v>0.46859979391349982</v>
      </c>
      <c r="K96" s="47">
        <v>1.0554674596401341</v>
      </c>
      <c r="L96" s="47">
        <v>4.0077792788170141E-2</v>
      </c>
      <c r="M96" s="47">
        <v>-5.3432794524599148E-2</v>
      </c>
      <c r="N96" s="47">
        <v>-1.6057489031488958E-2</v>
      </c>
      <c r="O96" s="47">
        <v>3.5073636098024163E-2</v>
      </c>
      <c r="P96" s="47">
        <v>3.4689193503541826E-2</v>
      </c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4:29" s="21" customFormat="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 t="str">
        <f>P84</f>
        <v>Source : MKG_destination - Décembre 2024</v>
      </c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</row>
    <row r="98" spans="4:29">
      <c r="P98" s="14"/>
    </row>
    <row r="99" spans="4:29" s="56" customFormat="1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5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rowBreaks count="2" manualBreakCount="2">
    <brk id="58" min="1" max="256" man="1"/>
    <brk id="98" min="1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ED099-2E07-46FC-B0B1-51DB8DB0CD69}">
  <sheetPr>
    <tabColor rgb="FF1B4395"/>
  </sheetPr>
  <dimension ref="A1:AE98"/>
  <sheetViews>
    <sheetView view="pageBreakPreview" topLeftCell="B34" zoomScale="80" zoomScaleNormal="85" zoomScaleSheetLayoutView="80" workbookViewId="0">
      <selection activeCell="A34" sqref="A1:A1048576"/>
    </sheetView>
  </sheetViews>
  <sheetFormatPr baseColWidth="10" defaultColWidth="10.77734375" defaultRowHeight="13.2"/>
  <cols>
    <col min="1" max="1" width="48.21875" style="3" hidden="1" customWidth="1"/>
    <col min="2" max="2" width="1.5546875" style="3" customWidth="1"/>
    <col min="3" max="3" width="35.21875" style="3" customWidth="1"/>
    <col min="4" max="15" width="8.44140625" style="6" customWidth="1"/>
    <col min="16" max="16" width="17.21875" style="6" customWidth="1"/>
    <col min="17" max="17" width="1.5546875" style="3" customWidth="1"/>
    <col min="18" max="29" width="10" style="6" customWidth="1"/>
    <col min="30" max="257" width="10.77734375" style="3"/>
    <col min="258" max="258" width="1.5546875" style="3" customWidth="1"/>
    <col min="259" max="259" width="35.21875" style="3" customWidth="1"/>
    <col min="260" max="271" width="8.44140625" style="3" customWidth="1"/>
    <col min="272" max="272" width="17.21875" style="3" customWidth="1"/>
    <col min="273" max="273" width="1.5546875" style="3" customWidth="1"/>
    <col min="274" max="285" width="10" style="3" customWidth="1"/>
    <col min="286" max="513" width="10.77734375" style="3"/>
    <col min="514" max="514" width="1.5546875" style="3" customWidth="1"/>
    <col min="515" max="515" width="35.21875" style="3" customWidth="1"/>
    <col min="516" max="527" width="8.44140625" style="3" customWidth="1"/>
    <col min="528" max="528" width="17.21875" style="3" customWidth="1"/>
    <col min="529" max="529" width="1.5546875" style="3" customWidth="1"/>
    <col min="530" max="541" width="10" style="3" customWidth="1"/>
    <col min="542" max="769" width="10.77734375" style="3"/>
    <col min="770" max="770" width="1.5546875" style="3" customWidth="1"/>
    <col min="771" max="771" width="35.21875" style="3" customWidth="1"/>
    <col min="772" max="783" width="8.44140625" style="3" customWidth="1"/>
    <col min="784" max="784" width="17.21875" style="3" customWidth="1"/>
    <col min="785" max="785" width="1.5546875" style="3" customWidth="1"/>
    <col min="786" max="797" width="10" style="3" customWidth="1"/>
    <col min="798" max="1025" width="10.77734375" style="3"/>
    <col min="1026" max="1026" width="1.5546875" style="3" customWidth="1"/>
    <col min="1027" max="1027" width="35.21875" style="3" customWidth="1"/>
    <col min="1028" max="1039" width="8.44140625" style="3" customWidth="1"/>
    <col min="1040" max="1040" width="17.21875" style="3" customWidth="1"/>
    <col min="1041" max="1041" width="1.5546875" style="3" customWidth="1"/>
    <col min="1042" max="1053" width="10" style="3" customWidth="1"/>
    <col min="1054" max="1281" width="10.77734375" style="3"/>
    <col min="1282" max="1282" width="1.5546875" style="3" customWidth="1"/>
    <col min="1283" max="1283" width="35.21875" style="3" customWidth="1"/>
    <col min="1284" max="1295" width="8.44140625" style="3" customWidth="1"/>
    <col min="1296" max="1296" width="17.21875" style="3" customWidth="1"/>
    <col min="1297" max="1297" width="1.5546875" style="3" customWidth="1"/>
    <col min="1298" max="1309" width="10" style="3" customWidth="1"/>
    <col min="1310" max="1537" width="10.77734375" style="3"/>
    <col min="1538" max="1538" width="1.5546875" style="3" customWidth="1"/>
    <col min="1539" max="1539" width="35.21875" style="3" customWidth="1"/>
    <col min="1540" max="1551" width="8.44140625" style="3" customWidth="1"/>
    <col min="1552" max="1552" width="17.21875" style="3" customWidth="1"/>
    <col min="1553" max="1553" width="1.5546875" style="3" customWidth="1"/>
    <col min="1554" max="1565" width="10" style="3" customWidth="1"/>
    <col min="1566" max="1793" width="10.77734375" style="3"/>
    <col min="1794" max="1794" width="1.5546875" style="3" customWidth="1"/>
    <col min="1795" max="1795" width="35.21875" style="3" customWidth="1"/>
    <col min="1796" max="1807" width="8.44140625" style="3" customWidth="1"/>
    <col min="1808" max="1808" width="17.21875" style="3" customWidth="1"/>
    <col min="1809" max="1809" width="1.5546875" style="3" customWidth="1"/>
    <col min="1810" max="1821" width="10" style="3" customWidth="1"/>
    <col min="1822" max="2049" width="10.77734375" style="3"/>
    <col min="2050" max="2050" width="1.5546875" style="3" customWidth="1"/>
    <col min="2051" max="2051" width="35.21875" style="3" customWidth="1"/>
    <col min="2052" max="2063" width="8.44140625" style="3" customWidth="1"/>
    <col min="2064" max="2064" width="17.21875" style="3" customWidth="1"/>
    <col min="2065" max="2065" width="1.5546875" style="3" customWidth="1"/>
    <col min="2066" max="2077" width="10" style="3" customWidth="1"/>
    <col min="2078" max="2305" width="10.77734375" style="3"/>
    <col min="2306" max="2306" width="1.5546875" style="3" customWidth="1"/>
    <col min="2307" max="2307" width="35.21875" style="3" customWidth="1"/>
    <col min="2308" max="2319" width="8.44140625" style="3" customWidth="1"/>
    <col min="2320" max="2320" width="17.21875" style="3" customWidth="1"/>
    <col min="2321" max="2321" width="1.5546875" style="3" customWidth="1"/>
    <col min="2322" max="2333" width="10" style="3" customWidth="1"/>
    <col min="2334" max="2561" width="10.77734375" style="3"/>
    <col min="2562" max="2562" width="1.5546875" style="3" customWidth="1"/>
    <col min="2563" max="2563" width="35.21875" style="3" customWidth="1"/>
    <col min="2564" max="2575" width="8.44140625" style="3" customWidth="1"/>
    <col min="2576" max="2576" width="17.21875" style="3" customWidth="1"/>
    <col min="2577" max="2577" width="1.5546875" style="3" customWidth="1"/>
    <col min="2578" max="2589" width="10" style="3" customWidth="1"/>
    <col min="2590" max="2817" width="10.77734375" style="3"/>
    <col min="2818" max="2818" width="1.5546875" style="3" customWidth="1"/>
    <col min="2819" max="2819" width="35.21875" style="3" customWidth="1"/>
    <col min="2820" max="2831" width="8.44140625" style="3" customWidth="1"/>
    <col min="2832" max="2832" width="17.21875" style="3" customWidth="1"/>
    <col min="2833" max="2833" width="1.5546875" style="3" customWidth="1"/>
    <col min="2834" max="2845" width="10" style="3" customWidth="1"/>
    <col min="2846" max="3073" width="10.77734375" style="3"/>
    <col min="3074" max="3074" width="1.5546875" style="3" customWidth="1"/>
    <col min="3075" max="3075" width="35.21875" style="3" customWidth="1"/>
    <col min="3076" max="3087" width="8.44140625" style="3" customWidth="1"/>
    <col min="3088" max="3088" width="17.21875" style="3" customWidth="1"/>
    <col min="3089" max="3089" width="1.5546875" style="3" customWidth="1"/>
    <col min="3090" max="3101" width="10" style="3" customWidth="1"/>
    <col min="3102" max="3329" width="10.77734375" style="3"/>
    <col min="3330" max="3330" width="1.5546875" style="3" customWidth="1"/>
    <col min="3331" max="3331" width="35.21875" style="3" customWidth="1"/>
    <col min="3332" max="3343" width="8.44140625" style="3" customWidth="1"/>
    <col min="3344" max="3344" width="17.21875" style="3" customWidth="1"/>
    <col min="3345" max="3345" width="1.5546875" style="3" customWidth="1"/>
    <col min="3346" max="3357" width="10" style="3" customWidth="1"/>
    <col min="3358" max="3585" width="10.77734375" style="3"/>
    <col min="3586" max="3586" width="1.5546875" style="3" customWidth="1"/>
    <col min="3587" max="3587" width="35.21875" style="3" customWidth="1"/>
    <col min="3588" max="3599" width="8.44140625" style="3" customWidth="1"/>
    <col min="3600" max="3600" width="17.21875" style="3" customWidth="1"/>
    <col min="3601" max="3601" width="1.5546875" style="3" customWidth="1"/>
    <col min="3602" max="3613" width="10" style="3" customWidth="1"/>
    <col min="3614" max="3841" width="10.77734375" style="3"/>
    <col min="3842" max="3842" width="1.5546875" style="3" customWidth="1"/>
    <col min="3843" max="3843" width="35.21875" style="3" customWidth="1"/>
    <col min="3844" max="3855" width="8.44140625" style="3" customWidth="1"/>
    <col min="3856" max="3856" width="17.21875" style="3" customWidth="1"/>
    <col min="3857" max="3857" width="1.5546875" style="3" customWidth="1"/>
    <col min="3858" max="3869" width="10" style="3" customWidth="1"/>
    <col min="3870" max="4097" width="10.77734375" style="3"/>
    <col min="4098" max="4098" width="1.5546875" style="3" customWidth="1"/>
    <col min="4099" max="4099" width="35.21875" style="3" customWidth="1"/>
    <col min="4100" max="4111" width="8.44140625" style="3" customWidth="1"/>
    <col min="4112" max="4112" width="17.21875" style="3" customWidth="1"/>
    <col min="4113" max="4113" width="1.5546875" style="3" customWidth="1"/>
    <col min="4114" max="4125" width="10" style="3" customWidth="1"/>
    <col min="4126" max="4353" width="10.77734375" style="3"/>
    <col min="4354" max="4354" width="1.5546875" style="3" customWidth="1"/>
    <col min="4355" max="4355" width="35.21875" style="3" customWidth="1"/>
    <col min="4356" max="4367" width="8.44140625" style="3" customWidth="1"/>
    <col min="4368" max="4368" width="17.21875" style="3" customWidth="1"/>
    <col min="4369" max="4369" width="1.5546875" style="3" customWidth="1"/>
    <col min="4370" max="4381" width="10" style="3" customWidth="1"/>
    <col min="4382" max="4609" width="10.77734375" style="3"/>
    <col min="4610" max="4610" width="1.5546875" style="3" customWidth="1"/>
    <col min="4611" max="4611" width="35.21875" style="3" customWidth="1"/>
    <col min="4612" max="4623" width="8.44140625" style="3" customWidth="1"/>
    <col min="4624" max="4624" width="17.21875" style="3" customWidth="1"/>
    <col min="4625" max="4625" width="1.5546875" style="3" customWidth="1"/>
    <col min="4626" max="4637" width="10" style="3" customWidth="1"/>
    <col min="4638" max="4865" width="10.77734375" style="3"/>
    <col min="4866" max="4866" width="1.5546875" style="3" customWidth="1"/>
    <col min="4867" max="4867" width="35.21875" style="3" customWidth="1"/>
    <col min="4868" max="4879" width="8.44140625" style="3" customWidth="1"/>
    <col min="4880" max="4880" width="17.21875" style="3" customWidth="1"/>
    <col min="4881" max="4881" width="1.5546875" style="3" customWidth="1"/>
    <col min="4882" max="4893" width="10" style="3" customWidth="1"/>
    <col min="4894" max="5121" width="10.77734375" style="3"/>
    <col min="5122" max="5122" width="1.5546875" style="3" customWidth="1"/>
    <col min="5123" max="5123" width="35.21875" style="3" customWidth="1"/>
    <col min="5124" max="5135" width="8.44140625" style="3" customWidth="1"/>
    <col min="5136" max="5136" width="17.21875" style="3" customWidth="1"/>
    <col min="5137" max="5137" width="1.5546875" style="3" customWidth="1"/>
    <col min="5138" max="5149" width="10" style="3" customWidth="1"/>
    <col min="5150" max="5377" width="10.77734375" style="3"/>
    <col min="5378" max="5378" width="1.5546875" style="3" customWidth="1"/>
    <col min="5379" max="5379" width="35.21875" style="3" customWidth="1"/>
    <col min="5380" max="5391" width="8.44140625" style="3" customWidth="1"/>
    <col min="5392" max="5392" width="17.21875" style="3" customWidth="1"/>
    <col min="5393" max="5393" width="1.5546875" style="3" customWidth="1"/>
    <col min="5394" max="5405" width="10" style="3" customWidth="1"/>
    <col min="5406" max="5633" width="10.77734375" style="3"/>
    <col min="5634" max="5634" width="1.5546875" style="3" customWidth="1"/>
    <col min="5635" max="5635" width="35.21875" style="3" customWidth="1"/>
    <col min="5636" max="5647" width="8.44140625" style="3" customWidth="1"/>
    <col min="5648" max="5648" width="17.21875" style="3" customWidth="1"/>
    <col min="5649" max="5649" width="1.5546875" style="3" customWidth="1"/>
    <col min="5650" max="5661" width="10" style="3" customWidth="1"/>
    <col min="5662" max="5889" width="10.77734375" style="3"/>
    <col min="5890" max="5890" width="1.5546875" style="3" customWidth="1"/>
    <col min="5891" max="5891" width="35.21875" style="3" customWidth="1"/>
    <col min="5892" max="5903" width="8.44140625" style="3" customWidth="1"/>
    <col min="5904" max="5904" width="17.21875" style="3" customWidth="1"/>
    <col min="5905" max="5905" width="1.5546875" style="3" customWidth="1"/>
    <col min="5906" max="5917" width="10" style="3" customWidth="1"/>
    <col min="5918" max="6145" width="10.77734375" style="3"/>
    <col min="6146" max="6146" width="1.5546875" style="3" customWidth="1"/>
    <col min="6147" max="6147" width="35.21875" style="3" customWidth="1"/>
    <col min="6148" max="6159" width="8.44140625" style="3" customWidth="1"/>
    <col min="6160" max="6160" width="17.21875" style="3" customWidth="1"/>
    <col min="6161" max="6161" width="1.5546875" style="3" customWidth="1"/>
    <col min="6162" max="6173" width="10" style="3" customWidth="1"/>
    <col min="6174" max="6401" width="10.77734375" style="3"/>
    <col min="6402" max="6402" width="1.5546875" style="3" customWidth="1"/>
    <col min="6403" max="6403" width="35.21875" style="3" customWidth="1"/>
    <col min="6404" max="6415" width="8.44140625" style="3" customWidth="1"/>
    <col min="6416" max="6416" width="17.21875" style="3" customWidth="1"/>
    <col min="6417" max="6417" width="1.5546875" style="3" customWidth="1"/>
    <col min="6418" max="6429" width="10" style="3" customWidth="1"/>
    <col min="6430" max="6657" width="10.77734375" style="3"/>
    <col min="6658" max="6658" width="1.5546875" style="3" customWidth="1"/>
    <col min="6659" max="6659" width="35.21875" style="3" customWidth="1"/>
    <col min="6660" max="6671" width="8.44140625" style="3" customWidth="1"/>
    <col min="6672" max="6672" width="17.21875" style="3" customWidth="1"/>
    <col min="6673" max="6673" width="1.5546875" style="3" customWidth="1"/>
    <col min="6674" max="6685" width="10" style="3" customWidth="1"/>
    <col min="6686" max="6913" width="10.77734375" style="3"/>
    <col min="6914" max="6914" width="1.5546875" style="3" customWidth="1"/>
    <col min="6915" max="6915" width="35.21875" style="3" customWidth="1"/>
    <col min="6916" max="6927" width="8.44140625" style="3" customWidth="1"/>
    <col min="6928" max="6928" width="17.21875" style="3" customWidth="1"/>
    <col min="6929" max="6929" width="1.5546875" style="3" customWidth="1"/>
    <col min="6930" max="6941" width="10" style="3" customWidth="1"/>
    <col min="6942" max="7169" width="10.77734375" style="3"/>
    <col min="7170" max="7170" width="1.5546875" style="3" customWidth="1"/>
    <col min="7171" max="7171" width="35.21875" style="3" customWidth="1"/>
    <col min="7172" max="7183" width="8.44140625" style="3" customWidth="1"/>
    <col min="7184" max="7184" width="17.21875" style="3" customWidth="1"/>
    <col min="7185" max="7185" width="1.5546875" style="3" customWidth="1"/>
    <col min="7186" max="7197" width="10" style="3" customWidth="1"/>
    <col min="7198" max="7425" width="10.77734375" style="3"/>
    <col min="7426" max="7426" width="1.5546875" style="3" customWidth="1"/>
    <col min="7427" max="7427" width="35.21875" style="3" customWidth="1"/>
    <col min="7428" max="7439" width="8.44140625" style="3" customWidth="1"/>
    <col min="7440" max="7440" width="17.21875" style="3" customWidth="1"/>
    <col min="7441" max="7441" width="1.5546875" style="3" customWidth="1"/>
    <col min="7442" max="7453" width="10" style="3" customWidth="1"/>
    <col min="7454" max="7681" width="10.77734375" style="3"/>
    <col min="7682" max="7682" width="1.5546875" style="3" customWidth="1"/>
    <col min="7683" max="7683" width="35.21875" style="3" customWidth="1"/>
    <col min="7684" max="7695" width="8.44140625" style="3" customWidth="1"/>
    <col min="7696" max="7696" width="17.21875" style="3" customWidth="1"/>
    <col min="7697" max="7697" width="1.5546875" style="3" customWidth="1"/>
    <col min="7698" max="7709" width="10" style="3" customWidth="1"/>
    <col min="7710" max="7937" width="10.77734375" style="3"/>
    <col min="7938" max="7938" width="1.5546875" style="3" customWidth="1"/>
    <col min="7939" max="7939" width="35.21875" style="3" customWidth="1"/>
    <col min="7940" max="7951" width="8.44140625" style="3" customWidth="1"/>
    <col min="7952" max="7952" width="17.21875" style="3" customWidth="1"/>
    <col min="7953" max="7953" width="1.5546875" style="3" customWidth="1"/>
    <col min="7954" max="7965" width="10" style="3" customWidth="1"/>
    <col min="7966" max="8193" width="10.77734375" style="3"/>
    <col min="8194" max="8194" width="1.5546875" style="3" customWidth="1"/>
    <col min="8195" max="8195" width="35.21875" style="3" customWidth="1"/>
    <col min="8196" max="8207" width="8.44140625" style="3" customWidth="1"/>
    <col min="8208" max="8208" width="17.21875" style="3" customWidth="1"/>
    <col min="8209" max="8209" width="1.5546875" style="3" customWidth="1"/>
    <col min="8210" max="8221" width="10" style="3" customWidth="1"/>
    <col min="8222" max="8449" width="10.77734375" style="3"/>
    <col min="8450" max="8450" width="1.5546875" style="3" customWidth="1"/>
    <col min="8451" max="8451" width="35.21875" style="3" customWidth="1"/>
    <col min="8452" max="8463" width="8.44140625" style="3" customWidth="1"/>
    <col min="8464" max="8464" width="17.21875" style="3" customWidth="1"/>
    <col min="8465" max="8465" width="1.5546875" style="3" customWidth="1"/>
    <col min="8466" max="8477" width="10" style="3" customWidth="1"/>
    <col min="8478" max="8705" width="10.77734375" style="3"/>
    <col min="8706" max="8706" width="1.5546875" style="3" customWidth="1"/>
    <col min="8707" max="8707" width="35.21875" style="3" customWidth="1"/>
    <col min="8708" max="8719" width="8.44140625" style="3" customWidth="1"/>
    <col min="8720" max="8720" width="17.21875" style="3" customWidth="1"/>
    <col min="8721" max="8721" width="1.5546875" style="3" customWidth="1"/>
    <col min="8722" max="8733" width="10" style="3" customWidth="1"/>
    <col min="8734" max="8961" width="10.77734375" style="3"/>
    <col min="8962" max="8962" width="1.5546875" style="3" customWidth="1"/>
    <col min="8963" max="8963" width="35.21875" style="3" customWidth="1"/>
    <col min="8964" max="8975" width="8.44140625" style="3" customWidth="1"/>
    <col min="8976" max="8976" width="17.21875" style="3" customWidth="1"/>
    <col min="8977" max="8977" width="1.5546875" style="3" customWidth="1"/>
    <col min="8978" max="8989" width="10" style="3" customWidth="1"/>
    <col min="8990" max="9217" width="10.77734375" style="3"/>
    <col min="9218" max="9218" width="1.5546875" style="3" customWidth="1"/>
    <col min="9219" max="9219" width="35.21875" style="3" customWidth="1"/>
    <col min="9220" max="9231" width="8.44140625" style="3" customWidth="1"/>
    <col min="9232" max="9232" width="17.21875" style="3" customWidth="1"/>
    <col min="9233" max="9233" width="1.5546875" style="3" customWidth="1"/>
    <col min="9234" max="9245" width="10" style="3" customWidth="1"/>
    <col min="9246" max="9473" width="10.77734375" style="3"/>
    <col min="9474" max="9474" width="1.5546875" style="3" customWidth="1"/>
    <col min="9475" max="9475" width="35.21875" style="3" customWidth="1"/>
    <col min="9476" max="9487" width="8.44140625" style="3" customWidth="1"/>
    <col min="9488" max="9488" width="17.21875" style="3" customWidth="1"/>
    <col min="9489" max="9489" width="1.5546875" style="3" customWidth="1"/>
    <col min="9490" max="9501" width="10" style="3" customWidth="1"/>
    <col min="9502" max="9729" width="10.77734375" style="3"/>
    <col min="9730" max="9730" width="1.5546875" style="3" customWidth="1"/>
    <col min="9731" max="9731" width="35.21875" style="3" customWidth="1"/>
    <col min="9732" max="9743" width="8.44140625" style="3" customWidth="1"/>
    <col min="9744" max="9744" width="17.21875" style="3" customWidth="1"/>
    <col min="9745" max="9745" width="1.5546875" style="3" customWidth="1"/>
    <col min="9746" max="9757" width="10" style="3" customWidth="1"/>
    <col min="9758" max="9985" width="10.77734375" style="3"/>
    <col min="9986" max="9986" width="1.5546875" style="3" customWidth="1"/>
    <col min="9987" max="9987" width="35.21875" style="3" customWidth="1"/>
    <col min="9988" max="9999" width="8.44140625" style="3" customWidth="1"/>
    <col min="10000" max="10000" width="17.21875" style="3" customWidth="1"/>
    <col min="10001" max="10001" width="1.5546875" style="3" customWidth="1"/>
    <col min="10002" max="10013" width="10" style="3" customWidth="1"/>
    <col min="10014" max="10241" width="10.77734375" style="3"/>
    <col min="10242" max="10242" width="1.5546875" style="3" customWidth="1"/>
    <col min="10243" max="10243" width="35.21875" style="3" customWidth="1"/>
    <col min="10244" max="10255" width="8.44140625" style="3" customWidth="1"/>
    <col min="10256" max="10256" width="17.21875" style="3" customWidth="1"/>
    <col min="10257" max="10257" width="1.5546875" style="3" customWidth="1"/>
    <col min="10258" max="10269" width="10" style="3" customWidth="1"/>
    <col min="10270" max="10497" width="10.77734375" style="3"/>
    <col min="10498" max="10498" width="1.5546875" style="3" customWidth="1"/>
    <col min="10499" max="10499" width="35.21875" style="3" customWidth="1"/>
    <col min="10500" max="10511" width="8.44140625" style="3" customWidth="1"/>
    <col min="10512" max="10512" width="17.21875" style="3" customWidth="1"/>
    <col min="10513" max="10513" width="1.5546875" style="3" customWidth="1"/>
    <col min="10514" max="10525" width="10" style="3" customWidth="1"/>
    <col min="10526" max="10753" width="10.77734375" style="3"/>
    <col min="10754" max="10754" width="1.5546875" style="3" customWidth="1"/>
    <col min="10755" max="10755" width="35.21875" style="3" customWidth="1"/>
    <col min="10756" max="10767" width="8.44140625" style="3" customWidth="1"/>
    <col min="10768" max="10768" width="17.21875" style="3" customWidth="1"/>
    <col min="10769" max="10769" width="1.5546875" style="3" customWidth="1"/>
    <col min="10770" max="10781" width="10" style="3" customWidth="1"/>
    <col min="10782" max="11009" width="10.77734375" style="3"/>
    <col min="11010" max="11010" width="1.5546875" style="3" customWidth="1"/>
    <col min="11011" max="11011" width="35.21875" style="3" customWidth="1"/>
    <col min="11012" max="11023" width="8.44140625" style="3" customWidth="1"/>
    <col min="11024" max="11024" width="17.21875" style="3" customWidth="1"/>
    <col min="11025" max="11025" width="1.5546875" style="3" customWidth="1"/>
    <col min="11026" max="11037" width="10" style="3" customWidth="1"/>
    <col min="11038" max="11265" width="10.77734375" style="3"/>
    <col min="11266" max="11266" width="1.5546875" style="3" customWidth="1"/>
    <col min="11267" max="11267" width="35.21875" style="3" customWidth="1"/>
    <col min="11268" max="11279" width="8.44140625" style="3" customWidth="1"/>
    <col min="11280" max="11280" width="17.21875" style="3" customWidth="1"/>
    <col min="11281" max="11281" width="1.5546875" style="3" customWidth="1"/>
    <col min="11282" max="11293" width="10" style="3" customWidth="1"/>
    <col min="11294" max="11521" width="10.77734375" style="3"/>
    <col min="11522" max="11522" width="1.5546875" style="3" customWidth="1"/>
    <col min="11523" max="11523" width="35.21875" style="3" customWidth="1"/>
    <col min="11524" max="11535" width="8.44140625" style="3" customWidth="1"/>
    <col min="11536" max="11536" width="17.21875" style="3" customWidth="1"/>
    <col min="11537" max="11537" width="1.5546875" style="3" customWidth="1"/>
    <col min="11538" max="11549" width="10" style="3" customWidth="1"/>
    <col min="11550" max="11777" width="10.77734375" style="3"/>
    <col min="11778" max="11778" width="1.5546875" style="3" customWidth="1"/>
    <col min="11779" max="11779" width="35.21875" style="3" customWidth="1"/>
    <col min="11780" max="11791" width="8.44140625" style="3" customWidth="1"/>
    <col min="11792" max="11792" width="17.21875" style="3" customWidth="1"/>
    <col min="11793" max="11793" width="1.5546875" style="3" customWidth="1"/>
    <col min="11794" max="11805" width="10" style="3" customWidth="1"/>
    <col min="11806" max="12033" width="10.77734375" style="3"/>
    <col min="12034" max="12034" width="1.5546875" style="3" customWidth="1"/>
    <col min="12035" max="12035" width="35.21875" style="3" customWidth="1"/>
    <col min="12036" max="12047" width="8.44140625" style="3" customWidth="1"/>
    <col min="12048" max="12048" width="17.21875" style="3" customWidth="1"/>
    <col min="12049" max="12049" width="1.5546875" style="3" customWidth="1"/>
    <col min="12050" max="12061" width="10" style="3" customWidth="1"/>
    <col min="12062" max="12289" width="10.77734375" style="3"/>
    <col min="12290" max="12290" width="1.5546875" style="3" customWidth="1"/>
    <col min="12291" max="12291" width="35.21875" style="3" customWidth="1"/>
    <col min="12292" max="12303" width="8.44140625" style="3" customWidth="1"/>
    <col min="12304" max="12304" width="17.21875" style="3" customWidth="1"/>
    <col min="12305" max="12305" width="1.5546875" style="3" customWidth="1"/>
    <col min="12306" max="12317" width="10" style="3" customWidth="1"/>
    <col min="12318" max="12545" width="10.77734375" style="3"/>
    <col min="12546" max="12546" width="1.5546875" style="3" customWidth="1"/>
    <col min="12547" max="12547" width="35.21875" style="3" customWidth="1"/>
    <col min="12548" max="12559" width="8.44140625" style="3" customWidth="1"/>
    <col min="12560" max="12560" width="17.21875" style="3" customWidth="1"/>
    <col min="12561" max="12561" width="1.5546875" style="3" customWidth="1"/>
    <col min="12562" max="12573" width="10" style="3" customWidth="1"/>
    <col min="12574" max="12801" width="10.77734375" style="3"/>
    <col min="12802" max="12802" width="1.5546875" style="3" customWidth="1"/>
    <col min="12803" max="12803" width="35.21875" style="3" customWidth="1"/>
    <col min="12804" max="12815" width="8.44140625" style="3" customWidth="1"/>
    <col min="12816" max="12816" width="17.21875" style="3" customWidth="1"/>
    <col min="12817" max="12817" width="1.5546875" style="3" customWidth="1"/>
    <col min="12818" max="12829" width="10" style="3" customWidth="1"/>
    <col min="12830" max="13057" width="10.77734375" style="3"/>
    <col min="13058" max="13058" width="1.5546875" style="3" customWidth="1"/>
    <col min="13059" max="13059" width="35.21875" style="3" customWidth="1"/>
    <col min="13060" max="13071" width="8.44140625" style="3" customWidth="1"/>
    <col min="13072" max="13072" width="17.21875" style="3" customWidth="1"/>
    <col min="13073" max="13073" width="1.5546875" style="3" customWidth="1"/>
    <col min="13074" max="13085" width="10" style="3" customWidth="1"/>
    <col min="13086" max="13313" width="10.77734375" style="3"/>
    <col min="13314" max="13314" width="1.5546875" style="3" customWidth="1"/>
    <col min="13315" max="13315" width="35.21875" style="3" customWidth="1"/>
    <col min="13316" max="13327" width="8.44140625" style="3" customWidth="1"/>
    <col min="13328" max="13328" width="17.21875" style="3" customWidth="1"/>
    <col min="13329" max="13329" width="1.5546875" style="3" customWidth="1"/>
    <col min="13330" max="13341" width="10" style="3" customWidth="1"/>
    <col min="13342" max="13569" width="10.77734375" style="3"/>
    <col min="13570" max="13570" width="1.5546875" style="3" customWidth="1"/>
    <col min="13571" max="13571" width="35.21875" style="3" customWidth="1"/>
    <col min="13572" max="13583" width="8.44140625" style="3" customWidth="1"/>
    <col min="13584" max="13584" width="17.21875" style="3" customWidth="1"/>
    <col min="13585" max="13585" width="1.5546875" style="3" customWidth="1"/>
    <col min="13586" max="13597" width="10" style="3" customWidth="1"/>
    <col min="13598" max="13825" width="10.77734375" style="3"/>
    <col min="13826" max="13826" width="1.5546875" style="3" customWidth="1"/>
    <col min="13827" max="13827" width="35.21875" style="3" customWidth="1"/>
    <col min="13828" max="13839" width="8.44140625" style="3" customWidth="1"/>
    <col min="13840" max="13840" width="17.21875" style="3" customWidth="1"/>
    <col min="13841" max="13841" width="1.5546875" style="3" customWidth="1"/>
    <col min="13842" max="13853" width="10" style="3" customWidth="1"/>
    <col min="13854" max="14081" width="10.77734375" style="3"/>
    <col min="14082" max="14082" width="1.5546875" style="3" customWidth="1"/>
    <col min="14083" max="14083" width="35.21875" style="3" customWidth="1"/>
    <col min="14084" max="14095" width="8.44140625" style="3" customWidth="1"/>
    <col min="14096" max="14096" width="17.21875" style="3" customWidth="1"/>
    <col min="14097" max="14097" width="1.5546875" style="3" customWidth="1"/>
    <col min="14098" max="14109" width="10" style="3" customWidth="1"/>
    <col min="14110" max="14337" width="10.77734375" style="3"/>
    <col min="14338" max="14338" width="1.5546875" style="3" customWidth="1"/>
    <col min="14339" max="14339" width="35.21875" style="3" customWidth="1"/>
    <col min="14340" max="14351" width="8.44140625" style="3" customWidth="1"/>
    <col min="14352" max="14352" width="17.21875" style="3" customWidth="1"/>
    <col min="14353" max="14353" width="1.5546875" style="3" customWidth="1"/>
    <col min="14354" max="14365" width="10" style="3" customWidth="1"/>
    <col min="14366" max="14593" width="10.77734375" style="3"/>
    <col min="14594" max="14594" width="1.5546875" style="3" customWidth="1"/>
    <col min="14595" max="14595" width="35.21875" style="3" customWidth="1"/>
    <col min="14596" max="14607" width="8.44140625" style="3" customWidth="1"/>
    <col min="14608" max="14608" width="17.21875" style="3" customWidth="1"/>
    <col min="14609" max="14609" width="1.5546875" style="3" customWidth="1"/>
    <col min="14610" max="14621" width="10" style="3" customWidth="1"/>
    <col min="14622" max="14849" width="10.77734375" style="3"/>
    <col min="14850" max="14850" width="1.5546875" style="3" customWidth="1"/>
    <col min="14851" max="14851" width="35.21875" style="3" customWidth="1"/>
    <col min="14852" max="14863" width="8.44140625" style="3" customWidth="1"/>
    <col min="14864" max="14864" width="17.21875" style="3" customWidth="1"/>
    <col min="14865" max="14865" width="1.5546875" style="3" customWidth="1"/>
    <col min="14866" max="14877" width="10" style="3" customWidth="1"/>
    <col min="14878" max="15105" width="10.77734375" style="3"/>
    <col min="15106" max="15106" width="1.5546875" style="3" customWidth="1"/>
    <col min="15107" max="15107" width="35.21875" style="3" customWidth="1"/>
    <col min="15108" max="15119" width="8.44140625" style="3" customWidth="1"/>
    <col min="15120" max="15120" width="17.21875" style="3" customWidth="1"/>
    <col min="15121" max="15121" width="1.5546875" style="3" customWidth="1"/>
    <col min="15122" max="15133" width="10" style="3" customWidth="1"/>
    <col min="15134" max="15361" width="10.77734375" style="3"/>
    <col min="15362" max="15362" width="1.5546875" style="3" customWidth="1"/>
    <col min="15363" max="15363" width="35.21875" style="3" customWidth="1"/>
    <col min="15364" max="15375" width="8.44140625" style="3" customWidth="1"/>
    <col min="15376" max="15376" width="17.21875" style="3" customWidth="1"/>
    <col min="15377" max="15377" width="1.5546875" style="3" customWidth="1"/>
    <col min="15378" max="15389" width="10" style="3" customWidth="1"/>
    <col min="15390" max="15617" width="10.77734375" style="3"/>
    <col min="15618" max="15618" width="1.5546875" style="3" customWidth="1"/>
    <col min="15619" max="15619" width="35.21875" style="3" customWidth="1"/>
    <col min="15620" max="15631" width="8.44140625" style="3" customWidth="1"/>
    <col min="15632" max="15632" width="17.21875" style="3" customWidth="1"/>
    <col min="15633" max="15633" width="1.5546875" style="3" customWidth="1"/>
    <col min="15634" max="15645" width="10" style="3" customWidth="1"/>
    <col min="15646" max="15873" width="10.77734375" style="3"/>
    <col min="15874" max="15874" width="1.5546875" style="3" customWidth="1"/>
    <col min="15875" max="15875" width="35.21875" style="3" customWidth="1"/>
    <col min="15876" max="15887" width="8.44140625" style="3" customWidth="1"/>
    <col min="15888" max="15888" width="17.21875" style="3" customWidth="1"/>
    <col min="15889" max="15889" width="1.5546875" style="3" customWidth="1"/>
    <col min="15890" max="15901" width="10" style="3" customWidth="1"/>
    <col min="15902" max="16129" width="10.77734375" style="3"/>
    <col min="16130" max="16130" width="1.5546875" style="3" customWidth="1"/>
    <col min="16131" max="16131" width="35.21875" style="3" customWidth="1"/>
    <col min="16132" max="16143" width="8.44140625" style="3" customWidth="1"/>
    <col min="16144" max="16144" width="17.21875" style="3" customWidth="1"/>
    <col min="16145" max="16145" width="1.5546875" style="3" customWidth="1"/>
    <col min="16146" max="16157" width="10" style="3" customWidth="1"/>
    <col min="16158" max="16384" width="10.777343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s="21" customFormat="1" ht="24.6">
      <c r="B5" s="43" t="s">
        <v>79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s="21" customFormat="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1" s="21" customFormat="1" ht="16.5" customHeight="1">
      <c r="A8" s="21" t="s">
        <v>217</v>
      </c>
      <c r="C8" s="18" t="s">
        <v>4</v>
      </c>
      <c r="D8" s="19">
        <v>0.54593975632309466</v>
      </c>
      <c r="E8" s="19">
        <v>0.54297205865197828</v>
      </c>
      <c r="F8" s="19">
        <v>0.68027663444050923</v>
      </c>
      <c r="G8" s="19">
        <v>0.6845769668199575</v>
      </c>
      <c r="H8" s="19">
        <v>0.70051498239478793</v>
      </c>
      <c r="I8" s="19">
        <v>0.71327556325823227</v>
      </c>
      <c r="J8" s="19">
        <v>0.68607570721442401</v>
      </c>
      <c r="K8" s="19">
        <v>0.62613644515650779</v>
      </c>
      <c r="L8" s="19">
        <v>0.75045712873733628</v>
      </c>
      <c r="M8" s="19">
        <v>0.77416513480392157</v>
      </c>
      <c r="N8" s="19">
        <v>0.66969464705155146</v>
      </c>
      <c r="O8" s="19">
        <v>0.63091176203168886</v>
      </c>
      <c r="P8" s="19">
        <v>0.6672716525879151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1" s="21" customFormat="1" ht="16.5" customHeight="1">
      <c r="A9" s="21" t="s">
        <v>218</v>
      </c>
      <c r="C9" s="18" t="s">
        <v>5</v>
      </c>
      <c r="D9" s="20">
        <v>67.487308081317792</v>
      </c>
      <c r="E9" s="20">
        <v>68.744933777579533</v>
      </c>
      <c r="F9" s="20">
        <v>72.947481264774481</v>
      </c>
      <c r="G9" s="20">
        <v>70.256404927243906</v>
      </c>
      <c r="H9" s="20">
        <v>75.428969074191855</v>
      </c>
      <c r="I9" s="20">
        <v>83.551468747396669</v>
      </c>
      <c r="J9" s="20">
        <v>101.01121216692516</v>
      </c>
      <c r="K9" s="20">
        <v>107.69663237581346</v>
      </c>
      <c r="L9" s="20">
        <v>82.334029429801461</v>
      </c>
      <c r="M9" s="20">
        <v>80.4161050929075</v>
      </c>
      <c r="N9" s="20">
        <v>70.532887764299005</v>
      </c>
      <c r="O9" s="20">
        <v>66.858813347493381</v>
      </c>
      <c r="P9" s="46">
        <v>79.337271599073858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2"/>
      <c r="AE9" s="22"/>
    </row>
    <row r="10" spans="1:31" s="21" customFormat="1" ht="16.5" customHeight="1">
      <c r="A10" s="21" t="s">
        <v>219</v>
      </c>
      <c r="C10" s="18" t="s">
        <v>6</v>
      </c>
      <c r="D10" s="20">
        <v>36.844004528816257</v>
      </c>
      <c r="E10" s="20">
        <v>37.326578215106281</v>
      </c>
      <c r="F10" s="20">
        <v>49.624467045712883</v>
      </c>
      <c r="G10" s="20">
        <v>48.095916584767345</v>
      </c>
      <c r="H10" s="20">
        <v>52.839122943064503</v>
      </c>
      <c r="I10" s="20">
        <v>59.595220931851941</v>
      </c>
      <c r="J10" s="20">
        <v>69.30133882400942</v>
      </c>
      <c r="K10" s="20">
        <v>67.432786551119108</v>
      </c>
      <c r="L10" s="20">
        <v>61.788159323264146</v>
      </c>
      <c r="M10" s="20">
        <v>62.255344839657056</v>
      </c>
      <c r="N10" s="20">
        <v>47.235497376838914</v>
      </c>
      <c r="O10" s="20">
        <v>42.18201173641485</v>
      </c>
      <c r="P10" s="46">
        <v>52.93951233173027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</row>
    <row r="11" spans="1:31" s="21" customFormat="1" ht="6" customHeight="1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1" s="21" customFormat="1" ht="6" customHeight="1"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31" s="21" customFormat="1" ht="16.5" customHeight="1">
      <c r="C13" s="24" t="s">
        <v>7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1" s="21" customFormat="1" ht="16.5" customHeight="1">
      <c r="A14" s="21" t="s">
        <v>220</v>
      </c>
      <c r="C14" s="25" t="s">
        <v>8</v>
      </c>
      <c r="D14" s="26">
        <v>-7.4295327312429489</v>
      </c>
      <c r="E14" s="26">
        <v>-7.0520774970343254</v>
      </c>
      <c r="F14" s="26">
        <v>-0.25081186864218674</v>
      </c>
      <c r="G14" s="26">
        <v>-7.5552588636700779</v>
      </c>
      <c r="H14" s="26">
        <v>-3.7802774614557832</v>
      </c>
      <c r="I14" s="26">
        <v>-15.04835229307605</v>
      </c>
      <c r="J14" s="26">
        <v>-2.8257928020891776</v>
      </c>
      <c r="K14" s="26">
        <v>4.2662858359992839</v>
      </c>
      <c r="L14" s="26">
        <v>-0.17517125676248524</v>
      </c>
      <c r="M14" s="26">
        <v>4.8499725565885115</v>
      </c>
      <c r="N14" s="26">
        <v>2.7053772366942508</v>
      </c>
      <c r="O14" s="26">
        <v>2.9795781477530259</v>
      </c>
      <c r="P14" s="26">
        <v>-2.4248697481612291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1" s="21" customFormat="1" ht="16.5" customHeight="1">
      <c r="A15" s="21" t="s">
        <v>221</v>
      </c>
      <c r="C15" s="25" t="s">
        <v>9</v>
      </c>
      <c r="D15" s="47">
        <v>1.2276993485222487E-2</v>
      </c>
      <c r="E15" s="47">
        <v>3.9971269174319257E-3</v>
      </c>
      <c r="F15" s="47">
        <v>1.3812636937408307E-2</v>
      </c>
      <c r="G15" s="47">
        <v>-6.7632359757212157E-2</v>
      </c>
      <c r="H15" s="47">
        <v>-4.2947606642237846E-2</v>
      </c>
      <c r="I15" s="47">
        <v>-0.12849070112982419</v>
      </c>
      <c r="J15" s="47">
        <v>0.32195947486799104</v>
      </c>
      <c r="K15" s="47">
        <v>0.68843417367428539</v>
      </c>
      <c r="L15" s="47">
        <v>-6.1044734863456851E-2</v>
      </c>
      <c r="M15" s="47">
        <v>-8.4236409608183016E-2</v>
      </c>
      <c r="N15" s="47">
        <v>-5.0187227181691108E-2</v>
      </c>
      <c r="O15" s="47">
        <v>-3.1687497588323787E-2</v>
      </c>
      <c r="P15" s="47">
        <v>2.6436359510245033E-2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1" s="21" customFormat="1" ht="16.5" customHeight="1">
      <c r="A16" s="21" t="s">
        <v>222</v>
      </c>
      <c r="C16" s="25" t="s">
        <v>10</v>
      </c>
      <c r="D16" s="47">
        <v>-0.10897936970048472</v>
      </c>
      <c r="E16" s="47">
        <v>-0.1114119725502285</v>
      </c>
      <c r="F16" s="47">
        <v>1.0088531488965824E-2</v>
      </c>
      <c r="G16" s="47">
        <v>-0.16030444213547901</v>
      </c>
      <c r="H16" s="47">
        <v>-9.1949862888891953E-2</v>
      </c>
      <c r="I16" s="47">
        <v>-0.28032446086431306</v>
      </c>
      <c r="J16" s="47">
        <v>0.26966481331947012</v>
      </c>
      <c r="K16" s="47">
        <v>0.81189036711935225</v>
      </c>
      <c r="L16" s="47">
        <v>-6.3231334711876475E-2</v>
      </c>
      <c r="M16" s="47">
        <v>-2.3031504080346599E-2</v>
      </c>
      <c r="N16" s="47">
        <v>-1.0202191123018345E-2</v>
      </c>
      <c r="O16" s="47">
        <v>1.6309276174405252E-2</v>
      </c>
      <c r="P16" s="47">
        <v>-9.5564276338917509E-3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31" s="21" customFormat="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223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31" ht="13.5" customHeight="1">
      <c r="C18" s="3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31">
      <c r="D19" s="13"/>
      <c r="P19" s="14"/>
    </row>
    <row r="20" spans="1:31" s="21" customFormat="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31" s="21" customFormat="1" ht="16.5" customHeight="1">
      <c r="A21" s="21" t="s">
        <v>224</v>
      </c>
      <c r="C21" s="18" t="s">
        <v>4</v>
      </c>
      <c r="D21" s="19">
        <v>0.59171683190268021</v>
      </c>
      <c r="E21" s="19">
        <v>0.58186565319490791</v>
      </c>
      <c r="F21" s="19">
        <v>0.69950105472023427</v>
      </c>
      <c r="G21" s="19">
        <v>0.67467010170303909</v>
      </c>
      <c r="H21" s="19">
        <v>0.68192712980154802</v>
      </c>
      <c r="I21" s="19">
        <v>0.67675393348583845</v>
      </c>
      <c r="J21" s="19">
        <v>0.62693720887620186</v>
      </c>
      <c r="K21" s="19">
        <v>0.57414162831602533</v>
      </c>
      <c r="L21" s="19">
        <v>0.73275467112864034</v>
      </c>
      <c r="M21" s="19">
        <v>0.75222755311857437</v>
      </c>
      <c r="N21" s="19">
        <v>0.65486562186396924</v>
      </c>
      <c r="O21" s="19">
        <v>0.59860932143638623</v>
      </c>
      <c r="P21" s="19">
        <v>0.65390889830941479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31" s="21" customFormat="1" ht="16.5" customHeight="1">
      <c r="A22" s="21" t="s">
        <v>225</v>
      </c>
      <c r="C22" s="18" t="s">
        <v>5</v>
      </c>
      <c r="D22" s="20">
        <v>88.175811031298366</v>
      </c>
      <c r="E22" s="20">
        <v>85.098566425714012</v>
      </c>
      <c r="F22" s="20">
        <v>92.574717805892533</v>
      </c>
      <c r="G22" s="20">
        <v>92.985778534423588</v>
      </c>
      <c r="H22" s="20">
        <v>96.016205670729875</v>
      </c>
      <c r="I22" s="20">
        <v>115.33087844741881</v>
      </c>
      <c r="J22" s="20">
        <v>128.14148605866112</v>
      </c>
      <c r="K22" s="20">
        <v>137.83084514249683</v>
      </c>
      <c r="L22" s="20">
        <v>114.81045054810626</v>
      </c>
      <c r="M22" s="20">
        <v>106.92891422065995</v>
      </c>
      <c r="N22" s="20">
        <v>94.283265680393015</v>
      </c>
      <c r="O22" s="20">
        <v>85.433611780872027</v>
      </c>
      <c r="P22" s="46">
        <v>103.27491965762724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2"/>
      <c r="AE22" s="22"/>
    </row>
    <row r="23" spans="1:31" s="21" customFormat="1" ht="16.5" customHeight="1">
      <c r="A23" s="21" t="s">
        <v>226</v>
      </c>
      <c r="C23" s="18" t="s">
        <v>6</v>
      </c>
      <c r="D23" s="20">
        <v>52.175111553889273</v>
      </c>
      <c r="E23" s="20">
        <v>49.515932939248344</v>
      </c>
      <c r="F23" s="20">
        <v>64.756112745649887</v>
      </c>
      <c r="G23" s="20">
        <v>62.73472466075583</v>
      </c>
      <c r="H23" s="20">
        <v>65.476055547475951</v>
      </c>
      <c r="I23" s="20">
        <v>78.050625641667793</v>
      </c>
      <c r="J23" s="20">
        <v>80.336665610865722</v>
      </c>
      <c r="K23" s="20">
        <v>79.13442586228706</v>
      </c>
      <c r="L23" s="20">
        <v>84.127893933508631</v>
      </c>
      <c r="M23" s="20">
        <v>80.434875501832963</v>
      </c>
      <c r="N23" s="20">
        <v>61.742869411156406</v>
      </c>
      <c r="O23" s="20">
        <v>51.141356376007451</v>
      </c>
      <c r="P23" s="46">
        <v>67.532388936312358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2"/>
    </row>
    <row r="24" spans="1:31" s="21" customFormat="1" ht="6" customHeight="1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 s="21" customFormat="1" ht="6" customHeight="1"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31" s="21" customFormat="1" ht="16.5" customHeight="1">
      <c r="C26" s="24" t="s">
        <v>7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31" s="21" customFormat="1" ht="16.5" customHeight="1">
      <c r="A27" s="21" t="s">
        <v>227</v>
      </c>
      <c r="C27" s="25" t="s">
        <v>8</v>
      </c>
      <c r="D27" s="26">
        <v>-0.56689719216311829</v>
      </c>
      <c r="E27" s="26">
        <v>-2.3695574036299405</v>
      </c>
      <c r="F27" s="26">
        <v>1.1516848589008033</v>
      </c>
      <c r="G27" s="26">
        <v>-7.411669949195554</v>
      </c>
      <c r="H27" s="26">
        <v>-4.6467455084800218</v>
      </c>
      <c r="I27" s="26">
        <v>-17.624562760266205</v>
      </c>
      <c r="J27" s="26">
        <v>-9.1756251187002249</v>
      </c>
      <c r="K27" s="26">
        <v>-0.73426573913709658</v>
      </c>
      <c r="L27" s="26">
        <v>-1.3186778143834288</v>
      </c>
      <c r="M27" s="26">
        <v>0.96256143661822557</v>
      </c>
      <c r="N27" s="26">
        <v>-4.0527652909155947</v>
      </c>
      <c r="O27" s="26">
        <v>0.11083041302130114</v>
      </c>
      <c r="P27" s="26">
        <v>-3.7908759973041439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31" s="21" customFormat="1" ht="16.5" customHeight="1">
      <c r="A28" s="21" t="s">
        <v>228</v>
      </c>
      <c r="C28" s="25" t="s">
        <v>9</v>
      </c>
      <c r="D28" s="47">
        <v>2.3080824950598711E-3</v>
      </c>
      <c r="E28" s="47">
        <v>1.2068755716435842E-2</v>
      </c>
      <c r="F28" s="47">
        <v>4.6311606470598843E-2</v>
      </c>
      <c r="G28" s="47">
        <v>1.3712087265394191E-2</v>
      </c>
      <c r="H28" s="47">
        <v>1.0452939102687964E-2</v>
      </c>
      <c r="I28" s="47">
        <v>-6.6238801999428221E-2</v>
      </c>
      <c r="J28" s="47">
        <v>0.39912973105011917</v>
      </c>
      <c r="K28" s="47">
        <v>0.93268503327583896</v>
      </c>
      <c r="L28" s="47">
        <v>4.0835290366546539E-2</v>
      </c>
      <c r="M28" s="47">
        <v>-4.8610358137674226E-2</v>
      </c>
      <c r="N28" s="47">
        <v>3.2434959846596723E-3</v>
      </c>
      <c r="O28" s="47">
        <v>9.6288037251033298E-3</v>
      </c>
      <c r="P28" s="47">
        <v>7.6840060076872607E-2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31" s="21" customFormat="1" ht="16.5" customHeight="1">
      <c r="A29" s="21" t="s">
        <v>229</v>
      </c>
      <c r="C29" s="25" t="s">
        <v>10</v>
      </c>
      <c r="D29" s="47">
        <v>-7.2034531660041257E-3</v>
      </c>
      <c r="E29" s="47">
        <v>-2.7533433215894632E-2</v>
      </c>
      <c r="F29" s="47">
        <v>6.3826852084166497E-2</v>
      </c>
      <c r="G29" s="47">
        <v>-8.662754749219892E-2</v>
      </c>
      <c r="H29" s="47">
        <v>-5.4008243801883737E-2</v>
      </c>
      <c r="I29" s="47">
        <v>-0.25917129092429614</v>
      </c>
      <c r="J29" s="47">
        <v>0.22050155898612434</v>
      </c>
      <c r="K29" s="47">
        <v>0.90828017076521905</v>
      </c>
      <c r="L29" s="47">
        <v>2.2435368936086553E-2</v>
      </c>
      <c r="M29" s="47">
        <v>-3.6278435304382795E-2</v>
      </c>
      <c r="N29" s="47">
        <v>-5.5225726631707439E-2</v>
      </c>
      <c r="O29" s="47">
        <v>1.1501563336786313E-2</v>
      </c>
      <c r="P29" s="47">
        <v>1.7833657337521069E-2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31" s="21" customForma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Décembre 2024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31">
      <c r="P31" s="14"/>
    </row>
    <row r="32" spans="1:31">
      <c r="P32" s="14"/>
    </row>
    <row r="33" spans="1:31" s="21" customFormat="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31" s="21" customFormat="1" ht="16.5" customHeight="1">
      <c r="A34" s="21" t="s">
        <v>230</v>
      </c>
      <c r="C34" s="18" t="s">
        <v>4</v>
      </c>
      <c r="D34" s="19">
        <v>0.58608354877690638</v>
      </c>
      <c r="E34" s="19">
        <v>0.57640500179080301</v>
      </c>
      <c r="F34" s="19">
        <v>0.69860563674625897</v>
      </c>
      <c r="G34" s="19">
        <v>0.71272567993475044</v>
      </c>
      <c r="H34" s="19">
        <v>0.71259547190398254</v>
      </c>
      <c r="I34" s="19">
        <v>0.737433286887761</v>
      </c>
      <c r="J34" s="19">
        <v>0.69099461382856864</v>
      </c>
      <c r="K34" s="19">
        <v>0.64661913579346908</v>
      </c>
      <c r="L34" s="19">
        <v>0.77184492879742861</v>
      </c>
      <c r="M34" s="19">
        <v>0.77106443352817422</v>
      </c>
      <c r="N34" s="19">
        <v>0.68116351455654378</v>
      </c>
      <c r="O34" s="19">
        <v>0.62331635705634281</v>
      </c>
      <c r="P34" s="19">
        <v>0.68409269869300637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31" s="21" customFormat="1" ht="16.5" customHeight="1">
      <c r="A35" s="21" t="s">
        <v>231</v>
      </c>
      <c r="C35" s="18" t="s">
        <v>5</v>
      </c>
      <c r="D35" s="20">
        <v>132.22544224797923</v>
      </c>
      <c r="E35" s="20">
        <v>125.68665968751407</v>
      </c>
      <c r="F35" s="20">
        <v>130.2885078534259</v>
      </c>
      <c r="G35" s="20">
        <v>131.2083849703842</v>
      </c>
      <c r="H35" s="20">
        <v>138.58557510654987</v>
      </c>
      <c r="I35" s="20">
        <v>151.52848457505405</v>
      </c>
      <c r="J35" s="20">
        <v>167.30287238512355</v>
      </c>
      <c r="K35" s="20">
        <v>189.51649597845531</v>
      </c>
      <c r="L35" s="20">
        <v>159.32462535721967</v>
      </c>
      <c r="M35" s="20">
        <v>149.09247158016788</v>
      </c>
      <c r="N35" s="20">
        <v>138.42568459544529</v>
      </c>
      <c r="O35" s="20">
        <v>124.7833115862188</v>
      </c>
      <c r="P35" s="46">
        <v>145.42475531768034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2"/>
      <c r="AD35" s="22"/>
      <c r="AE35" s="22"/>
    </row>
    <row r="36" spans="1:31" s="21" customFormat="1" ht="16.5" customHeight="1">
      <c r="A36" s="21" t="s">
        <v>232</v>
      </c>
      <c r="C36" s="18" t="s">
        <v>6</v>
      </c>
      <c r="D36" s="20">
        <v>77.495156431291548</v>
      </c>
      <c r="E36" s="20">
        <v>72.446419302261603</v>
      </c>
      <c r="F36" s="20">
        <v>91.020285989662568</v>
      </c>
      <c r="G36" s="20">
        <v>93.515585391157572</v>
      </c>
      <c r="H36" s="20">
        <v>98.755453292136721</v>
      </c>
      <c r="I36" s="20">
        <v>111.74214843730351</v>
      </c>
      <c r="J36" s="20">
        <v>115.60538369616874</v>
      </c>
      <c r="K36" s="20">
        <v>122.54499284819524</v>
      </c>
      <c r="L36" s="20">
        <v>122.9739041145202</v>
      </c>
      <c r="M36" s="20">
        <v>114.95990214227754</v>
      </c>
      <c r="N36" s="20">
        <v>94.29052582392913</v>
      </c>
      <c r="O36" s="20">
        <v>77.77947919934843</v>
      </c>
      <c r="P36" s="46">
        <v>99.484013322042074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2"/>
    </row>
    <row r="37" spans="1:31" s="21" customFormat="1" ht="6" customHeight="1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31" s="21" customFormat="1" ht="6" customHeight="1">
      <c r="D38" s="23"/>
      <c r="E38" s="23"/>
      <c r="F38" s="23"/>
      <c r="G38" s="23"/>
      <c r="H38" s="23"/>
      <c r="I38" s="23"/>
      <c r="J38" s="23"/>
      <c r="K38" s="22"/>
      <c r="L38" s="22"/>
      <c r="M38" s="22"/>
      <c r="N38" s="22"/>
      <c r="O38" s="22"/>
      <c r="P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31" s="21" customFormat="1" ht="16.5" customHeight="1">
      <c r="C39" s="24" t="s">
        <v>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31" s="21" customFormat="1" ht="16.5" customHeight="1">
      <c r="A40" s="21" t="s">
        <v>233</v>
      </c>
      <c r="C40" s="25" t="s">
        <v>8</v>
      </c>
      <c r="D40" s="26">
        <v>2.55104027228652</v>
      </c>
      <c r="E40" s="26">
        <v>3.1796803883045954</v>
      </c>
      <c r="F40" s="26">
        <v>5.0858629174787566</v>
      </c>
      <c r="G40" s="26">
        <v>-3.2839428898787548</v>
      </c>
      <c r="H40" s="26">
        <v>1.0508231355203512</v>
      </c>
      <c r="I40" s="26">
        <v>-11.45001844265826</v>
      </c>
      <c r="J40" s="26">
        <v>-5.5054516259527393</v>
      </c>
      <c r="K40" s="26">
        <v>4.4288781096948782</v>
      </c>
      <c r="L40" s="26">
        <v>3.596292313187488</v>
      </c>
      <c r="M40" s="26">
        <v>2.1932631044311646</v>
      </c>
      <c r="N40" s="26">
        <v>-1.8346440109302864</v>
      </c>
      <c r="O40" s="26">
        <v>2.2138330851270038</v>
      </c>
      <c r="P40" s="26">
        <v>9.378452369794843E-2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31" s="21" customFormat="1" ht="16.5" customHeight="1">
      <c r="A41" s="21" t="s">
        <v>234</v>
      </c>
      <c r="C41" s="25" t="s">
        <v>9</v>
      </c>
      <c r="D41" s="47">
        <v>1.7039230020865714E-2</v>
      </c>
      <c r="E41" s="47">
        <v>-1.9991407309639664E-3</v>
      </c>
      <c r="F41" s="47">
        <v>1.6515935845284435E-2</v>
      </c>
      <c r="G41" s="47">
        <v>3.4103464957869978E-2</v>
      </c>
      <c r="H41" s="47">
        <v>-3.5309628543768179E-3</v>
      </c>
      <c r="I41" s="47">
        <v>-0.11795217400423219</v>
      </c>
      <c r="J41" s="47">
        <v>0.34096777082927177</v>
      </c>
      <c r="K41" s="47">
        <v>0.90820847146369243</v>
      </c>
      <c r="L41" s="47">
        <v>1.7616774472404062E-2</v>
      </c>
      <c r="M41" s="47">
        <v>-8.5288074430100447E-2</v>
      </c>
      <c r="N41" s="47">
        <v>4.5150935898430333E-4</v>
      </c>
      <c r="O41" s="47">
        <v>1.7640795349303628E-2</v>
      </c>
      <c r="P41" s="47">
        <v>5.9419182527951975E-2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31" s="21" customFormat="1" ht="16.5" customHeight="1">
      <c r="A42" s="21" t="s">
        <v>235</v>
      </c>
      <c r="C42" s="25" t="s">
        <v>10</v>
      </c>
      <c r="D42" s="47">
        <v>6.3322361001035388E-2</v>
      </c>
      <c r="E42" s="47">
        <v>5.6268872345592413E-2</v>
      </c>
      <c r="F42" s="47">
        <v>9.6328897429230009E-2</v>
      </c>
      <c r="G42" s="47">
        <v>-1.144502813699122E-2</v>
      </c>
      <c r="H42" s="47">
        <v>1.1383319268794212E-2</v>
      </c>
      <c r="I42" s="47">
        <v>-0.23649973921935308</v>
      </c>
      <c r="J42" s="47">
        <v>0.24201137645092197</v>
      </c>
      <c r="K42" s="47">
        <v>1.0485172349537537</v>
      </c>
      <c r="L42" s="47">
        <v>6.7348217225863483E-2</v>
      </c>
      <c r="M42" s="47">
        <v>-5.8507687976291467E-2</v>
      </c>
      <c r="N42" s="47">
        <v>-2.5787893777864945E-2</v>
      </c>
      <c r="O42" s="47">
        <v>5.5115333062209837E-2</v>
      </c>
      <c r="P42" s="47">
        <v>6.0873569083609524E-2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31" s="21" customForma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Décembre 2024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31">
      <c r="P44" s="14"/>
    </row>
    <row r="46" spans="1:31" s="21" customFormat="1" ht="48" customHeight="1">
      <c r="C46" s="15" t="s">
        <v>59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31" s="21" customFormat="1" ht="16.5" customHeight="1">
      <c r="A47" s="21" t="s">
        <v>236</v>
      </c>
      <c r="C47" s="18" t="s">
        <v>4</v>
      </c>
      <c r="D47" s="19">
        <v>0.5967435341103281</v>
      </c>
      <c r="E47" s="19">
        <v>0.57604979219130681</v>
      </c>
      <c r="F47" s="19">
        <v>0.676763429969232</v>
      </c>
      <c r="G47" s="19">
        <v>0.70882872277810471</v>
      </c>
      <c r="H47" s="19">
        <v>0.7380012150668287</v>
      </c>
      <c r="I47" s="19">
        <v>0.77355748458305507</v>
      </c>
      <c r="J47" s="19">
        <v>0.71636501468776648</v>
      </c>
      <c r="K47" s="19">
        <v>0.71420739200302485</v>
      </c>
      <c r="L47" s="19">
        <v>0.8194384449244061</v>
      </c>
      <c r="M47" s="19">
        <v>0.81261111321254298</v>
      </c>
      <c r="N47" s="19">
        <v>0.70313750756555182</v>
      </c>
      <c r="O47" s="19">
        <v>0.64216780834878706</v>
      </c>
      <c r="P47" s="19">
        <v>0.7069301831525413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31" s="21" customFormat="1" ht="16.5" customHeight="1">
      <c r="A48" s="21" t="s">
        <v>237</v>
      </c>
      <c r="C48" s="18" t="s">
        <v>5</v>
      </c>
      <c r="D48" s="20">
        <v>208.63769245310337</v>
      </c>
      <c r="E48" s="20">
        <v>201.45204209020471</v>
      </c>
      <c r="F48" s="20">
        <v>205.19015527489904</v>
      </c>
      <c r="G48" s="20">
        <v>208.83808021257161</v>
      </c>
      <c r="H48" s="20">
        <v>220.27225975637992</v>
      </c>
      <c r="I48" s="20">
        <v>236.92489939829389</v>
      </c>
      <c r="J48" s="20">
        <v>287.20661343554065</v>
      </c>
      <c r="K48" s="20">
        <v>289.58989276166022</v>
      </c>
      <c r="L48" s="20">
        <v>237.03489136555328</v>
      </c>
      <c r="M48" s="20">
        <v>235.99588119094167</v>
      </c>
      <c r="N48" s="20">
        <v>214.03600943383128</v>
      </c>
      <c r="O48" s="20">
        <v>193.60071071281234</v>
      </c>
      <c r="P48" s="46">
        <v>229.86091144671298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2"/>
      <c r="AD48" s="22"/>
      <c r="AE48" s="22"/>
    </row>
    <row r="49" spans="1:31" s="21" customFormat="1" ht="16.5" customHeight="1">
      <c r="A49" s="21" t="s">
        <v>238</v>
      </c>
      <c r="C49" s="18" t="s">
        <v>6</v>
      </c>
      <c r="D49" s="20">
        <v>124.50319394308865</v>
      </c>
      <c r="E49" s="20">
        <v>116.04640698257683</v>
      </c>
      <c r="F49" s="20">
        <v>138.86519327975998</v>
      </c>
      <c r="G49" s="20">
        <v>148.03042966450855</v>
      </c>
      <c r="H49" s="20">
        <v>162.56119534572449</v>
      </c>
      <c r="I49" s="20">
        <v>183.27502921363762</v>
      </c>
      <c r="J49" s="20">
        <v>205.74476985217473</v>
      </c>
      <c r="K49" s="20">
        <v>206.827242059741</v>
      </c>
      <c r="L49" s="20">
        <v>194.23550277341448</v>
      </c>
      <c r="M49" s="20">
        <v>191.77287572814615</v>
      </c>
      <c r="N49" s="20">
        <v>150.49674620258108</v>
      </c>
      <c r="O49" s="20">
        <v>124.32414409321424</v>
      </c>
      <c r="P49" s="46">
        <v>162.49561622863487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2"/>
    </row>
    <row r="50" spans="1:31" s="21" customFormat="1" ht="6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31" s="21" customFormat="1" ht="6" customHeight="1">
      <c r="D51" s="23"/>
      <c r="E51" s="23"/>
      <c r="F51" s="23"/>
      <c r="G51" s="23"/>
      <c r="H51" s="23"/>
      <c r="I51" s="23"/>
      <c r="J51" s="23"/>
      <c r="K51" s="22"/>
      <c r="L51" s="22"/>
      <c r="M51" s="22"/>
      <c r="N51" s="22"/>
      <c r="O51" s="22"/>
      <c r="P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31" s="21" customFormat="1" ht="16.5" customHeight="1">
      <c r="C52" s="24" t="s">
        <v>7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31" s="21" customFormat="1" ht="16.5" customHeight="1">
      <c r="A53" s="21" t="s">
        <v>239</v>
      </c>
      <c r="C53" s="25" t="s">
        <v>8</v>
      </c>
      <c r="D53" s="26">
        <v>5.8858626074932534</v>
      </c>
      <c r="E53" s="26">
        <v>4.2228342819478843</v>
      </c>
      <c r="F53" s="26">
        <v>3.9962558231204315</v>
      </c>
      <c r="G53" s="26">
        <v>4.480232013784069</v>
      </c>
      <c r="H53" s="26">
        <v>3.3377621777708533</v>
      </c>
      <c r="I53" s="26">
        <v>-9.4701105981883753</v>
      </c>
      <c r="J53" s="26">
        <v>0.52785360209244292</v>
      </c>
      <c r="K53" s="26">
        <v>18.911674252061928</v>
      </c>
      <c r="L53" s="26">
        <v>5.644872016089197</v>
      </c>
      <c r="M53" s="26">
        <v>3.7722428898191218</v>
      </c>
      <c r="N53" s="26">
        <v>-3.4552875268960448</v>
      </c>
      <c r="O53" s="26">
        <v>5.5773018046723299</v>
      </c>
      <c r="P53" s="26">
        <v>3.648652225050808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31" s="21" customFormat="1" ht="16.5" customHeight="1">
      <c r="A54" s="21" t="s">
        <v>240</v>
      </c>
      <c r="C54" s="25" t="s">
        <v>9</v>
      </c>
      <c r="D54" s="47">
        <v>2.1342691687366022E-2</v>
      </c>
      <c r="E54" s="47">
        <v>5.8743215291981121E-2</v>
      </c>
      <c r="F54" s="47">
        <v>2.100128194733708E-2</v>
      </c>
      <c r="G54" s="47">
        <v>1.7689391911281271E-2</v>
      </c>
      <c r="H54" s="47">
        <v>4.2329030281180735E-2</v>
      </c>
      <c r="I54" s="47">
        <v>-0.13723553156932722</v>
      </c>
      <c r="J54" s="47">
        <v>0.3819088551540033</v>
      </c>
      <c r="K54" s="47">
        <v>0.73154642916783441</v>
      </c>
      <c r="L54" s="47">
        <v>-5.3559841056916024E-3</v>
      </c>
      <c r="M54" s="47">
        <v>-6.4169932983711098E-2</v>
      </c>
      <c r="N54" s="47">
        <v>1.4268420086934297E-2</v>
      </c>
      <c r="O54" s="47">
        <v>5.8457506146043503E-3</v>
      </c>
      <c r="P54" s="47">
        <v>6.0008620983260652E-2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31" s="21" customFormat="1" ht="16.5" customHeight="1">
      <c r="A55" s="21" t="s">
        <v>241</v>
      </c>
      <c r="C55" s="25" t="s">
        <v>10</v>
      </c>
      <c r="D55" s="47">
        <v>0.13310419807347929</v>
      </c>
      <c r="E55" s="47">
        <v>0.14249588485173414</v>
      </c>
      <c r="F55" s="47">
        <v>8.5074409034292753E-2</v>
      </c>
      <c r="G55" s="47">
        <v>8.6353598268140264E-2</v>
      </c>
      <c r="H55" s="47">
        <v>9.1703567937877928E-2</v>
      </c>
      <c r="I55" s="47">
        <v>-0.23133739275459331</v>
      </c>
      <c r="J55" s="47">
        <v>0.39216703877639558</v>
      </c>
      <c r="K55" s="47">
        <v>1.3551805017421996</v>
      </c>
      <c r="L55" s="47">
        <v>6.8231352513193677E-2</v>
      </c>
      <c r="M55" s="47">
        <v>-1.8612701502072171E-2</v>
      </c>
      <c r="N55" s="47">
        <v>-3.323916713936037E-2</v>
      </c>
      <c r="O55" s="47">
        <v>0.1015134716261612</v>
      </c>
      <c r="P55" s="47">
        <v>0.11769583676392803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31" s="21" customForma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Décembre 2024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31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57"/>
    </row>
    <row r="58" spans="1:31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57"/>
    </row>
    <row r="59" spans="1:31" s="21" customFormat="1" ht="48" customHeight="1">
      <c r="C59" s="15" t="s">
        <v>60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31" s="21" customFormat="1" ht="16.5" customHeight="1">
      <c r="A60" s="21" t="s">
        <v>242</v>
      </c>
      <c r="C60" s="18" t="s">
        <v>4</v>
      </c>
      <c r="D60" s="19">
        <v>0.57623906791796353</v>
      </c>
      <c r="E60" s="19">
        <v>0.56763705259298936</v>
      </c>
      <c r="F60" s="19">
        <v>0.69151071203061676</v>
      </c>
      <c r="G60" s="19">
        <v>0.69200335525700374</v>
      </c>
      <c r="H60" s="19">
        <v>0.70140549618139414</v>
      </c>
      <c r="I60" s="19">
        <v>0.71410941936116856</v>
      </c>
      <c r="J60" s="19">
        <v>0.6717561213580644</v>
      </c>
      <c r="K60" s="19">
        <v>0.62329807809070792</v>
      </c>
      <c r="L60" s="19">
        <v>0.75690586579300856</v>
      </c>
      <c r="M60" s="19">
        <v>0.76949627791931019</v>
      </c>
      <c r="N60" s="19">
        <v>0.6712533207355007</v>
      </c>
      <c r="O60" s="19">
        <v>0.6196053493717415</v>
      </c>
      <c r="P60" s="19">
        <v>0.67138935722791515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31" s="21" customFormat="1" ht="16.5" customHeight="1">
      <c r="A61" s="21" t="s">
        <v>243</v>
      </c>
      <c r="C61" s="18" t="s">
        <v>5</v>
      </c>
      <c r="D61" s="20">
        <v>105.50129355616212</v>
      </c>
      <c r="E61" s="20">
        <v>101.88504065360333</v>
      </c>
      <c r="F61" s="20">
        <v>106.76309188559404</v>
      </c>
      <c r="G61" s="20">
        <v>107.27862926957921</v>
      </c>
      <c r="H61" s="20">
        <v>113.03675596634773</v>
      </c>
      <c r="I61" s="20">
        <v>127.17707327054151</v>
      </c>
      <c r="J61" s="20">
        <v>145.07642588778026</v>
      </c>
      <c r="K61" s="20">
        <v>158.41723323062982</v>
      </c>
      <c r="L61" s="20">
        <v>128.97459494909688</v>
      </c>
      <c r="M61" s="20">
        <v>122.23805702673755</v>
      </c>
      <c r="N61" s="20">
        <v>110.40777068057025</v>
      </c>
      <c r="O61" s="20">
        <v>100.45470855075209</v>
      </c>
      <c r="P61" s="46">
        <v>119.3937130098045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2"/>
      <c r="AD61" s="22"/>
      <c r="AE61" s="22"/>
    </row>
    <row r="62" spans="1:31" s="21" customFormat="1" ht="16.5" customHeight="1">
      <c r="A62" s="21" t="s">
        <v>244</v>
      </c>
      <c r="C62" s="18" t="s">
        <v>6</v>
      </c>
      <c r="D62" s="20">
        <v>60.793967062942315</v>
      </c>
      <c r="E62" s="20">
        <v>57.833724179928289</v>
      </c>
      <c r="F62" s="20">
        <v>73.827821688397307</v>
      </c>
      <c r="G62" s="20">
        <v>74.237171401921032</v>
      </c>
      <c r="H62" s="20">
        <v>79.284601905311291</v>
      </c>
      <c r="I62" s="20">
        <v>90.818345949279177</v>
      </c>
      <c r="J62" s="20">
        <v>97.455977154865948</v>
      </c>
      <c r="K62" s="20">
        <v>98.741157009099012</v>
      </c>
      <c r="L62" s="20">
        <v>97.62162745524877</v>
      </c>
      <c r="M62" s="20">
        <v>94.061729902162924</v>
      </c>
      <c r="N62" s="20">
        <v>74.111582704336442</v>
      </c>
      <c r="O62" s="20">
        <v>62.242274787625213</v>
      </c>
      <c r="P62" s="46">
        <v>80.159668234706814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2"/>
    </row>
    <row r="63" spans="1:31" s="21" customFormat="1" ht="6" customHeight="1"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31" s="21" customFormat="1" ht="6" customHeight="1">
      <c r="D64" s="23"/>
      <c r="E64" s="23"/>
      <c r="F64" s="23"/>
      <c r="G64" s="23"/>
      <c r="H64" s="23"/>
      <c r="I64" s="23"/>
      <c r="J64" s="23"/>
      <c r="K64" s="22"/>
      <c r="L64" s="22"/>
      <c r="M64" s="22"/>
      <c r="N64" s="22"/>
      <c r="O64" s="22"/>
      <c r="P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s="21" customFormat="1" ht="16.5" customHeight="1">
      <c r="C65" s="24" t="s">
        <v>7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s="21" customFormat="1" ht="16.5" customHeight="1">
      <c r="A66" s="21" t="s">
        <v>245</v>
      </c>
      <c r="C66" s="25" t="s">
        <v>8</v>
      </c>
      <c r="D66" s="26">
        <v>-1.2433081090289844</v>
      </c>
      <c r="E66" s="26">
        <v>-1.6326276295260622</v>
      </c>
      <c r="F66" s="26">
        <v>2.1355598335103587</v>
      </c>
      <c r="G66" s="26">
        <v>-5.2629395797913254</v>
      </c>
      <c r="H66" s="26">
        <v>-2.0151296991614664</v>
      </c>
      <c r="I66" s="26">
        <v>-14.307962523608664</v>
      </c>
      <c r="J66" s="26">
        <v>-5.3404098380298688</v>
      </c>
      <c r="K66" s="26">
        <v>3.9229581662906465</v>
      </c>
      <c r="L66" s="26">
        <v>1.0787206994234522</v>
      </c>
      <c r="M66" s="26">
        <v>2.758235530308184</v>
      </c>
      <c r="N66" s="26">
        <v>-1.2384472227872423</v>
      </c>
      <c r="O66" s="26">
        <v>2.0726655665563309</v>
      </c>
      <c r="P66" s="26">
        <v>-1.6009412007187751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s="21" customFormat="1" ht="16.5" customHeight="1">
      <c r="A67" s="21" t="s">
        <v>246</v>
      </c>
      <c r="C67" s="25" t="s">
        <v>9</v>
      </c>
      <c r="D67" s="47">
        <v>3.9469632823584844E-2</v>
      </c>
      <c r="E67" s="47">
        <v>3.4907722441711142E-2</v>
      </c>
      <c r="F67" s="47">
        <v>3.3421592057260474E-2</v>
      </c>
      <c r="G67" s="47">
        <v>1.9338615662833458E-2</v>
      </c>
      <c r="H67" s="47">
        <v>9.8763364105469709E-3</v>
      </c>
      <c r="I67" s="47">
        <v>-0.10241582713085384</v>
      </c>
      <c r="J67" s="47">
        <v>0.36313225684370321</v>
      </c>
      <c r="K67" s="47">
        <v>0.87146740675215506</v>
      </c>
      <c r="L67" s="47">
        <v>1.0930812988877214E-2</v>
      </c>
      <c r="M67" s="47">
        <v>-7.4744233283676631E-2</v>
      </c>
      <c r="N67" s="47">
        <v>-1.4709461234229559E-2</v>
      </c>
      <c r="O67" s="47">
        <v>7.5249110141317743E-3</v>
      </c>
      <c r="P67" s="47">
        <v>6.6480275101381769E-2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 s="21" customFormat="1" ht="16.5" customHeight="1">
      <c r="A68" s="21" t="s">
        <v>247</v>
      </c>
      <c r="C68" s="25" t="s">
        <v>10</v>
      </c>
      <c r="D68" s="47">
        <v>1.7515459762123875E-2</v>
      </c>
      <c r="E68" s="47">
        <v>5.9740744182141814E-3</v>
      </c>
      <c r="F68" s="47">
        <v>6.6353276050685306E-2</v>
      </c>
      <c r="G68" s="47">
        <v>-5.2706530591900114E-2</v>
      </c>
      <c r="H68" s="47">
        <v>-1.8327012476687665E-2</v>
      </c>
      <c r="I68" s="47">
        <v>-0.25223809548742215</v>
      </c>
      <c r="J68" s="47">
        <v>0.26274499459687894</v>
      </c>
      <c r="K68" s="47">
        <v>0.99716650525117334</v>
      </c>
      <c r="L68" s="47">
        <v>2.5546611438573841E-2</v>
      </c>
      <c r="M68" s="47">
        <v>-4.0345723529606081E-2</v>
      </c>
      <c r="N68" s="47">
        <v>-3.2558537805664423E-2</v>
      </c>
      <c r="O68" s="47">
        <v>4.2394446572049826E-2</v>
      </c>
      <c r="P68" s="47">
        <v>4.1642112908226281E-2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s="21" customFormat="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Décembre 2024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 s="31" customFormat="1"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2" spans="1:29" s="21" customFormat="1" ht="24.6">
      <c r="B72" s="43" t="s">
        <v>80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ht="15">
      <c r="C73" s="58"/>
    </row>
    <row r="75" spans="1:29" s="34" customFormat="1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s="59" customFormat="1" ht="12.6">
      <c r="D76" s="60">
        <f t="shared" ref="D76:N76" si="0">+EDATE(E76,-1)</f>
        <v>45292</v>
      </c>
      <c r="E76" s="60">
        <f t="shared" si="0"/>
        <v>45323</v>
      </c>
      <c r="F76" s="60">
        <f t="shared" si="0"/>
        <v>45352</v>
      </c>
      <c r="G76" s="60">
        <f t="shared" si="0"/>
        <v>45383</v>
      </c>
      <c r="H76" s="60">
        <f t="shared" si="0"/>
        <v>45413</v>
      </c>
      <c r="I76" s="60">
        <f t="shared" si="0"/>
        <v>45444</v>
      </c>
      <c r="J76" s="60">
        <f t="shared" si="0"/>
        <v>45474</v>
      </c>
      <c r="K76" s="60">
        <f t="shared" si="0"/>
        <v>45505</v>
      </c>
      <c r="L76" s="60">
        <f t="shared" si="0"/>
        <v>45536</v>
      </c>
      <c r="M76" s="60">
        <f t="shared" si="0"/>
        <v>45566</v>
      </c>
      <c r="N76" s="60">
        <f t="shared" si="0"/>
        <v>45597</v>
      </c>
      <c r="O76" s="60">
        <v>45627</v>
      </c>
    </row>
    <row r="77" spans="1:29" s="61" customFormat="1">
      <c r="B77" s="62"/>
      <c r="C77" s="61" t="s">
        <v>56</v>
      </c>
      <c r="D77" s="63">
        <v>-0.10897936970048472</v>
      </c>
      <c r="E77" s="63">
        <v>-0.1114119725502285</v>
      </c>
      <c r="F77" s="63">
        <v>1.0088531488965824E-2</v>
      </c>
      <c r="G77" s="63">
        <v>-0.16030444213547901</v>
      </c>
      <c r="H77" s="63">
        <v>-9.1949862888891953E-2</v>
      </c>
      <c r="I77" s="63">
        <v>-0.28032446086431306</v>
      </c>
      <c r="J77" s="63">
        <v>0.26966481331947012</v>
      </c>
      <c r="K77" s="63">
        <v>0.81189036711935225</v>
      </c>
      <c r="L77" s="63">
        <v>-6.3231334711876475E-2</v>
      </c>
      <c r="M77" s="63">
        <v>-2.3031504080346599E-2</v>
      </c>
      <c r="N77" s="63">
        <v>-1.0202191123018345E-2</v>
      </c>
      <c r="O77" s="63">
        <v>1.6309276174405252E-2</v>
      </c>
    </row>
    <row r="78" spans="1:29" s="61" customFormat="1">
      <c r="B78" s="62"/>
      <c r="C78" s="61" t="s">
        <v>57</v>
      </c>
      <c r="D78" s="63">
        <v>-7.2034531660041257E-3</v>
      </c>
      <c r="E78" s="63">
        <v>-2.7533433215894632E-2</v>
      </c>
      <c r="F78" s="63">
        <v>6.3826852084166497E-2</v>
      </c>
      <c r="G78" s="63">
        <v>-8.662754749219892E-2</v>
      </c>
      <c r="H78" s="63">
        <v>-5.4008243801883737E-2</v>
      </c>
      <c r="I78" s="63">
        <v>-0.25917129092429614</v>
      </c>
      <c r="J78" s="63">
        <v>0.22050155898612434</v>
      </c>
      <c r="K78" s="63">
        <v>0.90828017076521905</v>
      </c>
      <c r="L78" s="63">
        <v>2.2435368936086553E-2</v>
      </c>
      <c r="M78" s="63">
        <v>-3.6278435304382795E-2</v>
      </c>
      <c r="N78" s="63">
        <v>-5.5225726631707439E-2</v>
      </c>
      <c r="O78" s="63">
        <v>1.1501563336786313E-2</v>
      </c>
    </row>
    <row r="79" spans="1:29" s="61" customFormat="1">
      <c r="B79" s="62"/>
      <c r="C79" s="61" t="s">
        <v>58</v>
      </c>
      <c r="D79" s="63">
        <v>6.3322361001035388E-2</v>
      </c>
      <c r="E79" s="63">
        <v>5.6268872345592413E-2</v>
      </c>
      <c r="F79" s="63">
        <v>9.6328897429230009E-2</v>
      </c>
      <c r="G79" s="63">
        <v>-1.144502813699122E-2</v>
      </c>
      <c r="H79" s="63">
        <v>1.1383319268794212E-2</v>
      </c>
      <c r="I79" s="63">
        <v>-0.23649973921935308</v>
      </c>
      <c r="J79" s="63">
        <v>0.24201137645092197</v>
      </c>
      <c r="K79" s="63">
        <v>1.0485172349537537</v>
      </c>
      <c r="L79" s="63">
        <v>6.7348217225863483E-2</v>
      </c>
      <c r="M79" s="63">
        <v>-5.8507687976291467E-2</v>
      </c>
      <c r="N79" s="63">
        <v>-2.5787893777864945E-2</v>
      </c>
      <c r="O79" s="63">
        <v>5.5115333062209837E-2</v>
      </c>
    </row>
    <row r="80" spans="1:29" s="59" customFormat="1">
      <c r="B80" s="64"/>
      <c r="C80" s="61" t="s">
        <v>59</v>
      </c>
      <c r="D80" s="63">
        <v>0.13310419807347929</v>
      </c>
      <c r="E80" s="63">
        <v>0.14249588485173414</v>
      </c>
      <c r="F80" s="63">
        <v>8.5074409034292753E-2</v>
      </c>
      <c r="G80" s="63">
        <v>8.6353598268140264E-2</v>
      </c>
      <c r="H80" s="63">
        <v>9.1703567937877928E-2</v>
      </c>
      <c r="I80" s="63">
        <v>-0.23133739275459331</v>
      </c>
      <c r="J80" s="63">
        <v>0.39216703877639558</v>
      </c>
      <c r="K80" s="63">
        <v>1.3551805017421996</v>
      </c>
      <c r="L80" s="63">
        <v>6.8231352513193677E-2</v>
      </c>
      <c r="M80" s="63">
        <v>-1.8612701502072171E-2</v>
      </c>
      <c r="N80" s="63">
        <v>-3.323916713936037E-2</v>
      </c>
      <c r="O80" s="63">
        <v>0.1015134716261612</v>
      </c>
    </row>
    <row r="81" spans="3:29" s="34" customFormat="1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3:29" s="34" customFormat="1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3:29" s="34" customFormat="1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3:29" s="34" customForma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3:29" s="34" customFormat="1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3:29" s="34" customFormat="1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3:29" s="34" customFormat="1"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spans="3:29"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3:29"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3:29"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5" spans="3:29">
      <c r="C95" s="30"/>
    </row>
    <row r="96" spans="3:29">
      <c r="O96" s="2"/>
      <c r="P96" s="2" t="str">
        <f>P69</f>
        <v>Source : MKG_destination - Décembre 2024</v>
      </c>
    </row>
    <row r="98" spans="3:3">
      <c r="C98" s="66" t="s">
        <v>81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F0BC6-BC0D-4097-B277-0B05E7C8D674}">
  <sheetPr>
    <tabColor rgb="FF1B4395"/>
  </sheetPr>
  <dimension ref="A1:AE98"/>
  <sheetViews>
    <sheetView view="pageBreakPreview" topLeftCell="B16" zoomScale="85" zoomScaleNormal="80" zoomScaleSheetLayoutView="85" workbookViewId="0">
      <selection activeCell="A13" sqref="A1:A1048576"/>
    </sheetView>
  </sheetViews>
  <sheetFormatPr baseColWidth="10" defaultColWidth="10.77734375" defaultRowHeight="13.2"/>
  <cols>
    <col min="1" max="1" width="45.44140625" style="3" hidden="1" customWidth="1"/>
    <col min="2" max="2" width="1.5546875" style="3" customWidth="1"/>
    <col min="3" max="3" width="35.21875" style="3" customWidth="1"/>
    <col min="4" max="15" width="8.44140625" style="6" customWidth="1"/>
    <col min="16" max="16" width="15.44140625" style="6" customWidth="1"/>
    <col min="17" max="17" width="1.5546875" style="3" customWidth="1"/>
    <col min="18" max="29" width="10" style="6" customWidth="1"/>
    <col min="30" max="257" width="10.77734375" style="3"/>
    <col min="258" max="258" width="1.5546875" style="3" customWidth="1"/>
    <col min="259" max="259" width="35.218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85" width="10" style="3" customWidth="1"/>
    <col min="286" max="513" width="10.77734375" style="3"/>
    <col min="514" max="514" width="1.5546875" style="3" customWidth="1"/>
    <col min="515" max="515" width="35.218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41" width="10" style="3" customWidth="1"/>
    <col min="542" max="769" width="10.77734375" style="3"/>
    <col min="770" max="770" width="1.5546875" style="3" customWidth="1"/>
    <col min="771" max="771" width="35.218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97" width="10" style="3" customWidth="1"/>
    <col min="798" max="1025" width="10.77734375" style="3"/>
    <col min="1026" max="1026" width="1.5546875" style="3" customWidth="1"/>
    <col min="1027" max="1027" width="35.218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53" width="10" style="3" customWidth="1"/>
    <col min="1054" max="1281" width="10.77734375" style="3"/>
    <col min="1282" max="1282" width="1.5546875" style="3" customWidth="1"/>
    <col min="1283" max="1283" width="35.218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309" width="10" style="3" customWidth="1"/>
    <col min="1310" max="1537" width="10.77734375" style="3"/>
    <col min="1538" max="1538" width="1.5546875" style="3" customWidth="1"/>
    <col min="1539" max="1539" width="35.218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65" width="10" style="3" customWidth="1"/>
    <col min="1566" max="1793" width="10.77734375" style="3"/>
    <col min="1794" max="1794" width="1.5546875" style="3" customWidth="1"/>
    <col min="1795" max="1795" width="35.218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21" width="10" style="3" customWidth="1"/>
    <col min="1822" max="2049" width="10.77734375" style="3"/>
    <col min="2050" max="2050" width="1.5546875" style="3" customWidth="1"/>
    <col min="2051" max="2051" width="35.218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77" width="10" style="3" customWidth="1"/>
    <col min="2078" max="2305" width="10.77734375" style="3"/>
    <col min="2306" max="2306" width="1.5546875" style="3" customWidth="1"/>
    <col min="2307" max="2307" width="35.218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33" width="10" style="3" customWidth="1"/>
    <col min="2334" max="2561" width="10.77734375" style="3"/>
    <col min="2562" max="2562" width="1.5546875" style="3" customWidth="1"/>
    <col min="2563" max="2563" width="35.218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89" width="10" style="3" customWidth="1"/>
    <col min="2590" max="2817" width="10.77734375" style="3"/>
    <col min="2818" max="2818" width="1.5546875" style="3" customWidth="1"/>
    <col min="2819" max="2819" width="35.218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45" width="10" style="3" customWidth="1"/>
    <col min="2846" max="3073" width="10.77734375" style="3"/>
    <col min="3074" max="3074" width="1.5546875" style="3" customWidth="1"/>
    <col min="3075" max="3075" width="35.218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101" width="10" style="3" customWidth="1"/>
    <col min="3102" max="3329" width="10.77734375" style="3"/>
    <col min="3330" max="3330" width="1.5546875" style="3" customWidth="1"/>
    <col min="3331" max="3331" width="35.218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57" width="10" style="3" customWidth="1"/>
    <col min="3358" max="3585" width="10.77734375" style="3"/>
    <col min="3586" max="3586" width="1.5546875" style="3" customWidth="1"/>
    <col min="3587" max="3587" width="35.218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13" width="10" style="3" customWidth="1"/>
    <col min="3614" max="3841" width="10.77734375" style="3"/>
    <col min="3842" max="3842" width="1.5546875" style="3" customWidth="1"/>
    <col min="3843" max="3843" width="35.218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69" width="10" style="3" customWidth="1"/>
    <col min="3870" max="4097" width="10.77734375" style="3"/>
    <col min="4098" max="4098" width="1.5546875" style="3" customWidth="1"/>
    <col min="4099" max="4099" width="35.218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25" width="10" style="3" customWidth="1"/>
    <col min="4126" max="4353" width="10.77734375" style="3"/>
    <col min="4354" max="4354" width="1.5546875" style="3" customWidth="1"/>
    <col min="4355" max="4355" width="35.218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81" width="10" style="3" customWidth="1"/>
    <col min="4382" max="4609" width="10.77734375" style="3"/>
    <col min="4610" max="4610" width="1.5546875" style="3" customWidth="1"/>
    <col min="4611" max="4611" width="35.218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37" width="10" style="3" customWidth="1"/>
    <col min="4638" max="4865" width="10.77734375" style="3"/>
    <col min="4866" max="4866" width="1.5546875" style="3" customWidth="1"/>
    <col min="4867" max="4867" width="35.218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93" width="10" style="3" customWidth="1"/>
    <col min="4894" max="5121" width="10.77734375" style="3"/>
    <col min="5122" max="5122" width="1.5546875" style="3" customWidth="1"/>
    <col min="5123" max="5123" width="35.218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49" width="10" style="3" customWidth="1"/>
    <col min="5150" max="5377" width="10.77734375" style="3"/>
    <col min="5378" max="5378" width="1.5546875" style="3" customWidth="1"/>
    <col min="5379" max="5379" width="35.218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405" width="10" style="3" customWidth="1"/>
    <col min="5406" max="5633" width="10.77734375" style="3"/>
    <col min="5634" max="5634" width="1.5546875" style="3" customWidth="1"/>
    <col min="5635" max="5635" width="35.218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61" width="10" style="3" customWidth="1"/>
    <col min="5662" max="5889" width="10.77734375" style="3"/>
    <col min="5890" max="5890" width="1.5546875" style="3" customWidth="1"/>
    <col min="5891" max="5891" width="35.218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17" width="10" style="3" customWidth="1"/>
    <col min="5918" max="6145" width="10.77734375" style="3"/>
    <col min="6146" max="6146" width="1.5546875" style="3" customWidth="1"/>
    <col min="6147" max="6147" width="35.218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73" width="10" style="3" customWidth="1"/>
    <col min="6174" max="6401" width="10.77734375" style="3"/>
    <col min="6402" max="6402" width="1.5546875" style="3" customWidth="1"/>
    <col min="6403" max="6403" width="35.218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29" width="10" style="3" customWidth="1"/>
    <col min="6430" max="6657" width="10.77734375" style="3"/>
    <col min="6658" max="6658" width="1.5546875" style="3" customWidth="1"/>
    <col min="6659" max="6659" width="35.218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85" width="10" style="3" customWidth="1"/>
    <col min="6686" max="6913" width="10.77734375" style="3"/>
    <col min="6914" max="6914" width="1.5546875" style="3" customWidth="1"/>
    <col min="6915" max="6915" width="35.218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41" width="10" style="3" customWidth="1"/>
    <col min="6942" max="7169" width="10.77734375" style="3"/>
    <col min="7170" max="7170" width="1.5546875" style="3" customWidth="1"/>
    <col min="7171" max="7171" width="35.218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97" width="10" style="3" customWidth="1"/>
    <col min="7198" max="7425" width="10.77734375" style="3"/>
    <col min="7426" max="7426" width="1.5546875" style="3" customWidth="1"/>
    <col min="7427" max="7427" width="35.218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53" width="10" style="3" customWidth="1"/>
    <col min="7454" max="7681" width="10.77734375" style="3"/>
    <col min="7682" max="7682" width="1.5546875" style="3" customWidth="1"/>
    <col min="7683" max="7683" width="35.218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709" width="10" style="3" customWidth="1"/>
    <col min="7710" max="7937" width="10.77734375" style="3"/>
    <col min="7938" max="7938" width="1.5546875" style="3" customWidth="1"/>
    <col min="7939" max="7939" width="35.218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65" width="10" style="3" customWidth="1"/>
    <col min="7966" max="8193" width="10.77734375" style="3"/>
    <col min="8194" max="8194" width="1.5546875" style="3" customWidth="1"/>
    <col min="8195" max="8195" width="35.218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21" width="10" style="3" customWidth="1"/>
    <col min="8222" max="8449" width="10.77734375" style="3"/>
    <col min="8450" max="8450" width="1.5546875" style="3" customWidth="1"/>
    <col min="8451" max="8451" width="35.218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77" width="10" style="3" customWidth="1"/>
    <col min="8478" max="8705" width="10.77734375" style="3"/>
    <col min="8706" max="8706" width="1.5546875" style="3" customWidth="1"/>
    <col min="8707" max="8707" width="35.218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33" width="10" style="3" customWidth="1"/>
    <col min="8734" max="8961" width="10.77734375" style="3"/>
    <col min="8962" max="8962" width="1.5546875" style="3" customWidth="1"/>
    <col min="8963" max="8963" width="35.218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89" width="10" style="3" customWidth="1"/>
    <col min="8990" max="9217" width="10.77734375" style="3"/>
    <col min="9218" max="9218" width="1.5546875" style="3" customWidth="1"/>
    <col min="9219" max="9219" width="35.218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45" width="10" style="3" customWidth="1"/>
    <col min="9246" max="9473" width="10.77734375" style="3"/>
    <col min="9474" max="9474" width="1.5546875" style="3" customWidth="1"/>
    <col min="9475" max="9475" width="35.218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501" width="10" style="3" customWidth="1"/>
    <col min="9502" max="9729" width="10.77734375" style="3"/>
    <col min="9730" max="9730" width="1.5546875" style="3" customWidth="1"/>
    <col min="9731" max="9731" width="35.218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57" width="10" style="3" customWidth="1"/>
    <col min="9758" max="9985" width="10.77734375" style="3"/>
    <col min="9986" max="9986" width="1.5546875" style="3" customWidth="1"/>
    <col min="9987" max="9987" width="35.218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13" width="10" style="3" customWidth="1"/>
    <col min="10014" max="10241" width="10.77734375" style="3"/>
    <col min="10242" max="10242" width="1.5546875" style="3" customWidth="1"/>
    <col min="10243" max="10243" width="35.218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69" width="10" style="3" customWidth="1"/>
    <col min="10270" max="10497" width="10.77734375" style="3"/>
    <col min="10498" max="10498" width="1.5546875" style="3" customWidth="1"/>
    <col min="10499" max="10499" width="35.218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25" width="10" style="3" customWidth="1"/>
    <col min="10526" max="10753" width="10.77734375" style="3"/>
    <col min="10754" max="10754" width="1.5546875" style="3" customWidth="1"/>
    <col min="10755" max="10755" width="35.218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81" width="10" style="3" customWidth="1"/>
    <col min="10782" max="11009" width="10.77734375" style="3"/>
    <col min="11010" max="11010" width="1.5546875" style="3" customWidth="1"/>
    <col min="11011" max="11011" width="35.218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37" width="10" style="3" customWidth="1"/>
    <col min="11038" max="11265" width="10.77734375" style="3"/>
    <col min="11266" max="11266" width="1.5546875" style="3" customWidth="1"/>
    <col min="11267" max="11267" width="35.218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93" width="10" style="3" customWidth="1"/>
    <col min="11294" max="11521" width="10.77734375" style="3"/>
    <col min="11522" max="11522" width="1.5546875" style="3" customWidth="1"/>
    <col min="11523" max="11523" width="35.218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49" width="10" style="3" customWidth="1"/>
    <col min="11550" max="11777" width="10.77734375" style="3"/>
    <col min="11778" max="11778" width="1.5546875" style="3" customWidth="1"/>
    <col min="11779" max="11779" width="35.218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805" width="10" style="3" customWidth="1"/>
    <col min="11806" max="12033" width="10.77734375" style="3"/>
    <col min="12034" max="12034" width="1.5546875" style="3" customWidth="1"/>
    <col min="12035" max="12035" width="35.218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61" width="10" style="3" customWidth="1"/>
    <col min="12062" max="12289" width="10.77734375" style="3"/>
    <col min="12290" max="12290" width="1.5546875" style="3" customWidth="1"/>
    <col min="12291" max="12291" width="35.218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17" width="10" style="3" customWidth="1"/>
    <col min="12318" max="12545" width="10.77734375" style="3"/>
    <col min="12546" max="12546" width="1.5546875" style="3" customWidth="1"/>
    <col min="12547" max="12547" width="35.218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73" width="10" style="3" customWidth="1"/>
    <col min="12574" max="12801" width="10.77734375" style="3"/>
    <col min="12802" max="12802" width="1.5546875" style="3" customWidth="1"/>
    <col min="12803" max="12803" width="35.218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29" width="10" style="3" customWidth="1"/>
    <col min="12830" max="13057" width="10.77734375" style="3"/>
    <col min="13058" max="13058" width="1.5546875" style="3" customWidth="1"/>
    <col min="13059" max="13059" width="35.218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85" width="10" style="3" customWidth="1"/>
    <col min="13086" max="13313" width="10.77734375" style="3"/>
    <col min="13314" max="13314" width="1.5546875" style="3" customWidth="1"/>
    <col min="13315" max="13315" width="35.218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41" width="10" style="3" customWidth="1"/>
    <col min="13342" max="13569" width="10.77734375" style="3"/>
    <col min="13570" max="13570" width="1.5546875" style="3" customWidth="1"/>
    <col min="13571" max="13571" width="35.218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97" width="10" style="3" customWidth="1"/>
    <col min="13598" max="13825" width="10.77734375" style="3"/>
    <col min="13826" max="13826" width="1.5546875" style="3" customWidth="1"/>
    <col min="13827" max="13827" width="35.218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53" width="10" style="3" customWidth="1"/>
    <col min="13854" max="14081" width="10.77734375" style="3"/>
    <col min="14082" max="14082" width="1.5546875" style="3" customWidth="1"/>
    <col min="14083" max="14083" width="35.218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109" width="10" style="3" customWidth="1"/>
    <col min="14110" max="14337" width="10.77734375" style="3"/>
    <col min="14338" max="14338" width="1.5546875" style="3" customWidth="1"/>
    <col min="14339" max="14339" width="35.218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65" width="10" style="3" customWidth="1"/>
    <col min="14366" max="14593" width="10.77734375" style="3"/>
    <col min="14594" max="14594" width="1.5546875" style="3" customWidth="1"/>
    <col min="14595" max="14595" width="35.218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21" width="10" style="3" customWidth="1"/>
    <col min="14622" max="14849" width="10.77734375" style="3"/>
    <col min="14850" max="14850" width="1.5546875" style="3" customWidth="1"/>
    <col min="14851" max="14851" width="35.218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77" width="10" style="3" customWidth="1"/>
    <col min="14878" max="15105" width="10.77734375" style="3"/>
    <col min="15106" max="15106" width="1.5546875" style="3" customWidth="1"/>
    <col min="15107" max="15107" width="35.218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33" width="10" style="3" customWidth="1"/>
    <col min="15134" max="15361" width="10.77734375" style="3"/>
    <col min="15362" max="15362" width="1.5546875" style="3" customWidth="1"/>
    <col min="15363" max="15363" width="35.218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89" width="10" style="3" customWidth="1"/>
    <col min="15390" max="15617" width="10.77734375" style="3"/>
    <col min="15618" max="15618" width="1.5546875" style="3" customWidth="1"/>
    <col min="15619" max="15619" width="35.218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45" width="10" style="3" customWidth="1"/>
    <col min="15646" max="15873" width="10.77734375" style="3"/>
    <col min="15874" max="15874" width="1.5546875" style="3" customWidth="1"/>
    <col min="15875" max="15875" width="35.218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901" width="10" style="3" customWidth="1"/>
    <col min="15902" max="16129" width="10.77734375" style="3"/>
    <col min="16130" max="16130" width="1.5546875" style="3" customWidth="1"/>
    <col min="16131" max="16131" width="35.218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57" width="10" style="3" customWidth="1"/>
    <col min="16158" max="16384" width="10.777343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s="21" customFormat="1" ht="24.6">
      <c r="B5" s="43" t="s">
        <v>79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s="21" customFormat="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1" s="21" customFormat="1" ht="16.5" customHeight="1">
      <c r="A8" s="21" t="s">
        <v>571</v>
      </c>
      <c r="C8" s="18" t="s">
        <v>4</v>
      </c>
      <c r="D8" s="19">
        <v>0.58165897924934074</v>
      </c>
      <c r="E8" s="19">
        <v>0.57439593530821254</v>
      </c>
      <c r="F8" s="19">
        <v>0.73103645563283326</v>
      </c>
      <c r="G8" s="19">
        <v>0.71778080643552833</v>
      </c>
      <c r="H8" s="19">
        <v>0.7387286173794505</v>
      </c>
      <c r="I8" s="19">
        <v>0.73809620759221894</v>
      </c>
      <c r="J8" s="19">
        <v>0.69898309202909947</v>
      </c>
      <c r="K8" s="19">
        <v>0.65765646661997801</v>
      </c>
      <c r="L8" s="19">
        <v>0.76968690001476892</v>
      </c>
      <c r="M8" s="19">
        <v>0.79827939457000952</v>
      </c>
      <c r="N8" s="19">
        <v>0.68937443436824708</v>
      </c>
      <c r="O8" s="19">
        <v>0.66381880446983288</v>
      </c>
      <c r="P8" s="19">
        <v>0.69687838084092768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1" s="21" customFormat="1" ht="16.5" customHeight="1">
      <c r="A9" s="21" t="s">
        <v>572</v>
      </c>
      <c r="C9" s="18" t="s">
        <v>5</v>
      </c>
      <c r="D9" s="20">
        <v>70.211308681583006</v>
      </c>
      <c r="E9" s="20">
        <v>72.755077024880677</v>
      </c>
      <c r="F9" s="20">
        <v>76.209677586389276</v>
      </c>
      <c r="G9" s="20">
        <v>75.241411303238706</v>
      </c>
      <c r="H9" s="20">
        <v>80.655113398323223</v>
      </c>
      <c r="I9" s="20">
        <v>88.791046646885803</v>
      </c>
      <c r="J9" s="20">
        <v>104.45203371488142</v>
      </c>
      <c r="K9" s="20">
        <v>109.11531866232336</v>
      </c>
      <c r="L9" s="20">
        <v>86.711782340726373</v>
      </c>
      <c r="M9" s="20">
        <v>85.841488072442147</v>
      </c>
      <c r="N9" s="20">
        <v>75.11279156636472</v>
      </c>
      <c r="O9" s="20">
        <v>72.335620821087872</v>
      </c>
      <c r="P9" s="46">
        <v>83.480047062554263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2"/>
      <c r="AE9" s="22"/>
    </row>
    <row r="10" spans="1:31" s="21" customFormat="1" ht="16.5" customHeight="1">
      <c r="A10" s="21" t="s">
        <v>573</v>
      </c>
      <c r="C10" s="18" t="s">
        <v>6</v>
      </c>
      <c r="D10" s="20">
        <v>40.839038139489944</v>
      </c>
      <c r="E10" s="20">
        <v>41.790220516127377</v>
      </c>
      <c r="F10" s="20">
        <v>55.712052587674989</v>
      </c>
      <c r="G10" s="20">
        <v>54.006840882585955</v>
      </c>
      <c r="H10" s="20">
        <v>59.582240405326111</v>
      </c>
      <c r="I10" s="20">
        <v>65.53633479821022</v>
      </c>
      <c r="J10" s="20">
        <v>73.010205494755567</v>
      </c>
      <c r="K10" s="20">
        <v>71.76039492557652</v>
      </c>
      <c r="L10" s="20">
        <v>66.740922944589059</v>
      </c>
      <c r="M10" s="20">
        <v>68.525491127457812</v>
      </c>
      <c r="N10" s="20">
        <v>51.780838199882716</v>
      </c>
      <c r="O10" s="20">
        <v>48.017745334037706</v>
      </c>
      <c r="P10" s="46">
        <v>58.175440029477265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</row>
    <row r="11" spans="1:31" s="21" customFormat="1" ht="6" customHeight="1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1" s="21" customFormat="1" ht="6" customHeight="1"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31" s="21" customFormat="1" ht="16.5" customHeight="1">
      <c r="C13" s="24" t="s">
        <v>7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1" s="21" customFormat="1" ht="16.5" customHeight="1">
      <c r="A14" s="21" t="s">
        <v>574</v>
      </c>
      <c r="C14" s="25" t="s">
        <v>8</v>
      </c>
      <c r="D14" s="26">
        <v>-5.0071251706491964</v>
      </c>
      <c r="E14" s="26">
        <v>-6.7305551908849903</v>
      </c>
      <c r="F14" s="26">
        <v>2.9258779636468724</v>
      </c>
      <c r="G14" s="26">
        <v>-7.1770643972092873</v>
      </c>
      <c r="H14" s="26">
        <v>-2.2163955005295222</v>
      </c>
      <c r="I14" s="26">
        <v>-13.853880239976535</v>
      </c>
      <c r="J14" s="26">
        <v>-3.5566097539254882</v>
      </c>
      <c r="K14" s="26">
        <v>3.6061940441377005</v>
      </c>
      <c r="L14" s="26">
        <v>5.3547426362932082E-2</v>
      </c>
      <c r="M14" s="26">
        <v>5.170652364156747</v>
      </c>
      <c r="N14" s="26">
        <v>1.5602306795166054</v>
      </c>
      <c r="O14" s="26">
        <v>3.1117848927076697</v>
      </c>
      <c r="P14" s="26">
        <v>-1.8142117761909882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1" s="21" customFormat="1" ht="16.5" customHeight="1">
      <c r="A15" s="21" t="s">
        <v>575</v>
      </c>
      <c r="C15" s="25" t="s">
        <v>9</v>
      </c>
      <c r="D15" s="47">
        <v>1.9032395209128694E-4</v>
      </c>
      <c r="E15" s="47">
        <v>6.9923259702235896E-3</v>
      </c>
      <c r="F15" s="47">
        <v>-1.0154504820632515E-2</v>
      </c>
      <c r="G15" s="47">
        <v>-7.340354387847825E-2</v>
      </c>
      <c r="H15" s="47">
        <v>-4.5993207429363525E-2</v>
      </c>
      <c r="I15" s="47">
        <v>-0.13451270016343142</v>
      </c>
      <c r="J15" s="47">
        <v>0.27650198872737497</v>
      </c>
      <c r="K15" s="47">
        <v>0.59860972611558116</v>
      </c>
      <c r="L15" s="47">
        <v>-8.5869232875785961E-2</v>
      </c>
      <c r="M15" s="47">
        <v>-9.4562759539564833E-2</v>
      </c>
      <c r="N15" s="47">
        <v>-3.0108292318462238E-2</v>
      </c>
      <c r="O15" s="47">
        <v>-2.7797352952982468E-2</v>
      </c>
      <c r="P15" s="47">
        <v>1.0855576722545557E-2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1" s="21" customFormat="1" ht="16.5" customHeight="1">
      <c r="A16" s="21" t="s">
        <v>576</v>
      </c>
      <c r="C16" s="25" t="s">
        <v>10</v>
      </c>
      <c r="D16" s="47">
        <v>-7.9085257634733952E-2</v>
      </c>
      <c r="E16" s="47">
        <v>-9.8627149155718241E-2</v>
      </c>
      <c r="F16" s="47">
        <v>3.1114507016321902E-2</v>
      </c>
      <c r="G16" s="47">
        <v>-0.15763165127257861</v>
      </c>
      <c r="H16" s="47">
        <v>-7.3782365048567944E-2</v>
      </c>
      <c r="I16" s="47">
        <v>-0.27128977687710409</v>
      </c>
      <c r="J16" s="47">
        <v>0.21469510787463153</v>
      </c>
      <c r="K16" s="47">
        <v>0.69135341400903272</v>
      </c>
      <c r="L16" s="47">
        <v>-8.5232825683393743E-2</v>
      </c>
      <c r="M16" s="47">
        <v>-3.1853526586053893E-2</v>
      </c>
      <c r="N16" s="47">
        <v>-7.6488474081450875E-3</v>
      </c>
      <c r="O16" s="47">
        <v>2.001805625777342E-2</v>
      </c>
      <c r="P16" s="47">
        <v>-1.4792724198922524E-2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31" s="21" customFormat="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223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31" ht="13.5" customHeight="1">
      <c r="C18" s="3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31">
      <c r="D19" s="13"/>
      <c r="P19" s="14"/>
    </row>
    <row r="20" spans="1:31" s="21" customFormat="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31" s="21" customFormat="1" ht="16.5" customHeight="1">
      <c r="A21" s="21" t="s">
        <v>577</v>
      </c>
      <c r="C21" s="18" t="s">
        <v>4</v>
      </c>
      <c r="D21" s="19">
        <v>0.64687131556946553</v>
      </c>
      <c r="E21" s="19">
        <v>0.65294782423315767</v>
      </c>
      <c r="F21" s="19">
        <v>0.76161940515486837</v>
      </c>
      <c r="G21" s="19">
        <v>0.7375278731462146</v>
      </c>
      <c r="H21" s="19">
        <v>0.72839485062935094</v>
      </c>
      <c r="I21" s="19">
        <v>0.72442526828188958</v>
      </c>
      <c r="J21" s="19">
        <v>0.6720042261322976</v>
      </c>
      <c r="K21" s="19">
        <v>0.66258458040000168</v>
      </c>
      <c r="L21" s="19">
        <v>0.79489942132210567</v>
      </c>
      <c r="M21" s="19">
        <v>0.81740010550197062</v>
      </c>
      <c r="N21" s="19">
        <v>0.74038683040065212</v>
      </c>
      <c r="O21" s="19">
        <v>0.6997264691118541</v>
      </c>
      <c r="P21" s="19">
        <v>0.71993959433836452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31" s="21" customFormat="1" ht="16.5" customHeight="1">
      <c r="A22" s="21" t="s">
        <v>578</v>
      </c>
      <c r="C22" s="18" t="s">
        <v>5</v>
      </c>
      <c r="D22" s="20">
        <v>104.49887432158195</v>
      </c>
      <c r="E22" s="20">
        <v>101.6149321871215</v>
      </c>
      <c r="F22" s="20">
        <v>114.9136598015012</v>
      </c>
      <c r="G22" s="20">
        <v>117.61938256439188</v>
      </c>
      <c r="H22" s="20">
        <v>126.35140117285732</v>
      </c>
      <c r="I22" s="20">
        <v>140.3712178858631</v>
      </c>
      <c r="J22" s="20">
        <v>149.65418715558135</v>
      </c>
      <c r="K22" s="20">
        <v>161.51556738060123</v>
      </c>
      <c r="L22" s="20">
        <v>140.73784807573196</v>
      </c>
      <c r="M22" s="20">
        <v>135.02785540082911</v>
      </c>
      <c r="N22" s="20">
        <v>115.93367077461497</v>
      </c>
      <c r="O22" s="20">
        <v>108.82558226843319</v>
      </c>
      <c r="P22" s="46">
        <v>126.71052520959509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2"/>
      <c r="AE22" s="22"/>
    </row>
    <row r="23" spans="1:31" s="21" customFormat="1" ht="16.5" customHeight="1">
      <c r="A23" s="21" t="s">
        <v>579</v>
      </c>
      <c r="C23" s="18" t="s">
        <v>6</v>
      </c>
      <c r="D23" s="20">
        <v>67.597324307929966</v>
      </c>
      <c r="E23" s="20">
        <v>66.349248881180841</v>
      </c>
      <c r="F23" s="20">
        <v>87.520473222188258</v>
      </c>
      <c r="G23" s="20">
        <v>86.747573063486897</v>
      </c>
      <c r="H23" s="20">
        <v>92.033709984112605</v>
      </c>
      <c r="I23" s="20">
        <v>101.68845717602196</v>
      </c>
      <c r="J23" s="20">
        <v>100.56824622694448</v>
      </c>
      <c r="K23" s="20">
        <v>107.01772444094387</v>
      </c>
      <c r="L23" s="20">
        <v>111.87243399351775</v>
      </c>
      <c r="M23" s="20">
        <v>110.37178325034256</v>
      </c>
      <c r="N23" s="20">
        <v>85.835763041529887</v>
      </c>
      <c r="O23" s="20">
        <v>76.148140429732365</v>
      </c>
      <c r="P23" s="46">
        <v>91.223924117796997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2"/>
    </row>
    <row r="24" spans="1:31" s="21" customFormat="1" ht="6" customHeight="1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 s="21" customFormat="1" ht="6" customHeight="1"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31" s="21" customFormat="1" ht="16.5" customHeight="1">
      <c r="C26" s="24" t="s">
        <v>7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31" s="21" customFormat="1" ht="16.5" customHeight="1">
      <c r="A27" s="21" t="s">
        <v>580</v>
      </c>
      <c r="C27" s="25" t="s">
        <v>8</v>
      </c>
      <c r="D27" s="26">
        <v>-1.9206061964854082</v>
      </c>
      <c r="E27" s="26">
        <v>-1.6328940803131631</v>
      </c>
      <c r="F27" s="26">
        <v>1.8649494647300258</v>
      </c>
      <c r="G27" s="26">
        <v>-7.4228940753676254</v>
      </c>
      <c r="H27" s="26">
        <v>-5.0491659006623335</v>
      </c>
      <c r="I27" s="26">
        <v>-17.002528396414696</v>
      </c>
      <c r="J27" s="26">
        <v>-10.698142839973634</v>
      </c>
      <c r="K27" s="26">
        <v>-3.0014881775811686</v>
      </c>
      <c r="L27" s="26">
        <v>-0.27599626914208697</v>
      </c>
      <c r="M27" s="26">
        <v>2.5085179873658103</v>
      </c>
      <c r="N27" s="26">
        <v>-1.3538513828659782</v>
      </c>
      <c r="O27" s="26">
        <v>1.7397248566527801</v>
      </c>
      <c r="P27" s="26">
        <v>-3.5273476471987086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31" s="21" customFormat="1" ht="16.5" customHeight="1">
      <c r="A28" s="21" t="s">
        <v>581</v>
      </c>
      <c r="C28" s="25" t="s">
        <v>9</v>
      </c>
      <c r="D28" s="47">
        <v>5.2908501933790486E-3</v>
      </c>
      <c r="E28" s="47">
        <v>-1.5655526020896926E-2</v>
      </c>
      <c r="F28" s="47">
        <v>2.6939280237662899E-2</v>
      </c>
      <c r="G28" s="47">
        <v>-3.3161681908407292E-2</v>
      </c>
      <c r="H28" s="47">
        <v>-1.2085195576363561E-2</v>
      </c>
      <c r="I28" s="47">
        <v>-0.11936232832600246</v>
      </c>
      <c r="J28" s="47">
        <v>0.26856527155167087</v>
      </c>
      <c r="K28" s="47">
        <v>0.76580071312182874</v>
      </c>
      <c r="L28" s="47">
        <v>-2.9865043740672559E-2</v>
      </c>
      <c r="M28" s="47">
        <v>-8.3006884776361978E-2</v>
      </c>
      <c r="N28" s="47">
        <v>-1.0986888691854602E-2</v>
      </c>
      <c r="O28" s="47">
        <v>-1.1549873202337801E-3</v>
      </c>
      <c r="P28" s="47">
        <v>3.1836865000162806E-2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31" s="21" customFormat="1" ht="16.5" customHeight="1">
      <c r="A29" s="21" t="s">
        <v>582</v>
      </c>
      <c r="C29" s="25" t="s">
        <v>10</v>
      </c>
      <c r="D29" s="47">
        <v>-2.3696290058985992E-2</v>
      </c>
      <c r="E29" s="47">
        <v>-3.967145408710282E-2</v>
      </c>
      <c r="F29" s="47">
        <v>5.2716769122523655E-2</v>
      </c>
      <c r="G29" s="47">
        <v>-0.12157163794833958</v>
      </c>
      <c r="H29" s="47">
        <v>-7.6127205311345647E-2</v>
      </c>
      <c r="I29" s="47">
        <v>-0.28676193450871534</v>
      </c>
      <c r="J29" s="47">
        <v>9.4347782462703034E-2</v>
      </c>
      <c r="K29" s="47">
        <v>0.68927697532178156</v>
      </c>
      <c r="L29" s="47">
        <v>-3.3221785150077898E-2</v>
      </c>
      <c r="M29" s="47">
        <v>-5.3974316419720725E-2</v>
      </c>
      <c r="N29" s="47">
        <v>-2.8746959747508738E-2</v>
      </c>
      <c r="O29" s="47">
        <v>2.4312418210396203E-2</v>
      </c>
      <c r="P29" s="47">
        <v>-1.6356783636583438E-2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31" s="21" customForma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+P17</f>
        <v>Source : MKG_destination - Décembre 2024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31">
      <c r="P31" s="14"/>
    </row>
    <row r="32" spans="1:31">
      <c r="P32" s="14"/>
    </row>
    <row r="33" spans="1:31" s="21" customFormat="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31" s="21" customFormat="1" ht="16.5" customHeight="1">
      <c r="A34" s="21" t="s">
        <v>583</v>
      </c>
      <c r="C34" s="18" t="s">
        <v>4</v>
      </c>
      <c r="D34" s="19">
        <v>0.66442993814472562</v>
      </c>
      <c r="E34" s="19">
        <v>0.66851903778667143</v>
      </c>
      <c r="F34" s="19">
        <v>0.7759074221563631</v>
      </c>
      <c r="G34" s="19">
        <v>0.77930311599860902</v>
      </c>
      <c r="H34" s="19">
        <v>0.78246506484048117</v>
      </c>
      <c r="I34" s="19">
        <v>0.7914055784839279</v>
      </c>
      <c r="J34" s="19">
        <v>0.71678208274201383</v>
      </c>
      <c r="K34" s="19">
        <v>0.6960115759177754</v>
      </c>
      <c r="L34" s="19">
        <v>0.82412856756113773</v>
      </c>
      <c r="M34" s="19">
        <v>0.84382012472267953</v>
      </c>
      <c r="N34" s="19">
        <v>0.7826239800771092</v>
      </c>
      <c r="O34" s="19">
        <v>0.73910470681742102</v>
      </c>
      <c r="P34" s="19">
        <v>0.75546687347692121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31" s="21" customFormat="1" ht="16.5" customHeight="1">
      <c r="A35" s="21" t="s">
        <v>584</v>
      </c>
      <c r="C35" s="18" t="s">
        <v>5</v>
      </c>
      <c r="D35" s="20">
        <v>156.97510546275964</v>
      </c>
      <c r="E35" s="20">
        <v>150.04662933264274</v>
      </c>
      <c r="F35" s="20">
        <v>165.89090728410321</v>
      </c>
      <c r="G35" s="20">
        <v>172.77077405803041</v>
      </c>
      <c r="H35" s="20">
        <v>186.15221920530934</v>
      </c>
      <c r="I35" s="20">
        <v>197.77596369760479</v>
      </c>
      <c r="J35" s="20">
        <v>204.56706116012305</v>
      </c>
      <c r="K35" s="20">
        <v>223.9206377332149</v>
      </c>
      <c r="L35" s="20">
        <v>200.30650792523278</v>
      </c>
      <c r="M35" s="20">
        <v>195.74267721769047</v>
      </c>
      <c r="N35" s="20">
        <v>166.88991985882336</v>
      </c>
      <c r="O35" s="20">
        <v>162.29721526921438</v>
      </c>
      <c r="P35" s="46">
        <v>182.56253242857687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2"/>
      <c r="AD35" s="22"/>
      <c r="AE35" s="22"/>
    </row>
    <row r="36" spans="1:31" s="21" customFormat="1" ht="16.5" customHeight="1">
      <c r="A36" s="21" t="s">
        <v>585</v>
      </c>
      <c r="C36" s="18" t="s">
        <v>6</v>
      </c>
      <c r="D36" s="20">
        <v>104.29895961288318</v>
      </c>
      <c r="E36" s="20">
        <v>100.30902826459167</v>
      </c>
      <c r="F36" s="20">
        <v>128.71598622998877</v>
      </c>
      <c r="G36" s="20">
        <v>134.64080257691472</v>
      </c>
      <c r="H36" s="20">
        <v>145.65760827068183</v>
      </c>
      <c r="I36" s="20">
        <v>156.52100096031924</v>
      </c>
      <c r="J36" s="20">
        <v>146.63000415876593</v>
      </c>
      <c r="K36" s="20">
        <v>155.8513559492082</v>
      </c>
      <c r="L36" s="20">
        <v>165.07831544959578</v>
      </c>
      <c r="M36" s="20">
        <v>165.17161030338281</v>
      </c>
      <c r="N36" s="20">
        <v>130.61205331466212</v>
      </c>
      <c r="O36" s="20">
        <v>119.95463570883656</v>
      </c>
      <c r="P36" s="46">
        <v>137.919945587846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2"/>
    </row>
    <row r="37" spans="1:31" s="21" customFormat="1" ht="6" customHeight="1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31" s="21" customFormat="1" ht="6" customHeight="1">
      <c r="D38" s="23"/>
      <c r="E38" s="23"/>
      <c r="F38" s="23"/>
      <c r="G38" s="23"/>
      <c r="H38" s="23"/>
      <c r="I38" s="23"/>
      <c r="J38" s="23"/>
      <c r="K38" s="22"/>
      <c r="L38" s="22"/>
      <c r="M38" s="22"/>
      <c r="N38" s="22"/>
      <c r="O38" s="22"/>
      <c r="P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31" s="21" customFormat="1" ht="16.5" customHeight="1">
      <c r="C39" s="24" t="s">
        <v>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31" s="21" customFormat="1" ht="16.5" customHeight="1">
      <c r="A40" s="21" t="s">
        <v>586</v>
      </c>
      <c r="C40" s="25" t="s">
        <v>8</v>
      </c>
      <c r="D40" s="26">
        <v>-1.9168053929927709</v>
      </c>
      <c r="E40" s="26">
        <v>-1.5248247625063938</v>
      </c>
      <c r="F40" s="26">
        <v>3.2223917362555143</v>
      </c>
      <c r="G40" s="26">
        <v>-4.4349834165110842</v>
      </c>
      <c r="H40" s="26">
        <v>-1.2954573946623693</v>
      </c>
      <c r="I40" s="26">
        <v>-11.563080057478292</v>
      </c>
      <c r="J40" s="26">
        <v>-9.7673593872945386</v>
      </c>
      <c r="K40" s="26">
        <v>-1.9527632621832436</v>
      </c>
      <c r="L40" s="26">
        <v>-4.9477420148369422E-2</v>
      </c>
      <c r="M40" s="26">
        <v>1.5980016403041697</v>
      </c>
      <c r="N40" s="26">
        <v>-0.67509216576007169</v>
      </c>
      <c r="O40" s="26">
        <v>2.3882337133562581</v>
      </c>
      <c r="P40" s="26">
        <v>-2.1885245419723476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31" s="21" customFormat="1" ht="16.5" customHeight="1">
      <c r="A41" s="21" t="s">
        <v>587</v>
      </c>
      <c r="C41" s="25" t="s">
        <v>9</v>
      </c>
      <c r="D41" s="47">
        <v>-8.8146639431831986E-3</v>
      </c>
      <c r="E41" s="47">
        <v>-1.9659690438334376E-2</v>
      </c>
      <c r="F41" s="47">
        <v>-3.397827764451633E-3</v>
      </c>
      <c r="G41" s="47">
        <v>-3.6638323623356506E-2</v>
      </c>
      <c r="H41" s="47">
        <v>-2.3425484928929707E-2</v>
      </c>
      <c r="I41" s="47">
        <v>-0.15097965013932968</v>
      </c>
      <c r="J41" s="47">
        <v>0.15938825853534233</v>
      </c>
      <c r="K41" s="47">
        <v>0.61533387658618444</v>
      </c>
      <c r="L41" s="47">
        <v>-6.1352746942884395E-2</v>
      </c>
      <c r="M41" s="47">
        <v>-0.10165675341529745</v>
      </c>
      <c r="N41" s="47">
        <v>-1.3650246263067767E-2</v>
      </c>
      <c r="O41" s="47">
        <v>2.2510040386534369E-2</v>
      </c>
      <c r="P41" s="47">
        <v>4.717409977051723E-3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31" s="21" customFormat="1" ht="16.5" customHeight="1">
      <c r="A42" s="21" t="s">
        <v>588</v>
      </c>
      <c r="C42" s="25" t="s">
        <v>10</v>
      </c>
      <c r="D42" s="47">
        <v>-3.6607451804408608E-2</v>
      </c>
      <c r="E42" s="47">
        <v>-4.1521619366429841E-2</v>
      </c>
      <c r="F42" s="47">
        <v>3.9785093242200809E-2</v>
      </c>
      <c r="G42" s="47">
        <v>-8.8510815040809487E-2</v>
      </c>
      <c r="H42" s="47">
        <v>-3.9330431391110698E-2</v>
      </c>
      <c r="I42" s="47">
        <v>-0.25921445198989246</v>
      </c>
      <c r="J42" s="47">
        <v>2.0348626107587586E-2</v>
      </c>
      <c r="K42" s="47">
        <v>0.57125013368695887</v>
      </c>
      <c r="L42" s="47">
        <v>-6.1915935518305321E-2</v>
      </c>
      <c r="M42" s="47">
        <v>-8.4315796300856061E-2</v>
      </c>
      <c r="N42" s="47">
        <v>-2.208574364186533E-2</v>
      </c>
      <c r="O42" s="47">
        <v>5.6653169211990484E-2</v>
      </c>
      <c r="P42" s="47">
        <v>-2.3568982457340515E-2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31" s="21" customForma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+P30</f>
        <v>Source : MKG_destination - Décembre 2024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31">
      <c r="P44" s="14"/>
    </row>
    <row r="46" spans="1:31" s="21" customFormat="1" ht="48" customHeight="1">
      <c r="C46" s="15" t="s">
        <v>59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31" s="21" customFormat="1" ht="16.5" customHeight="1">
      <c r="A47" s="21" t="s">
        <v>589</v>
      </c>
      <c r="C47" s="18" t="s">
        <v>4</v>
      </c>
      <c r="D47" s="19">
        <v>0.59286536199700224</v>
      </c>
      <c r="E47" s="19">
        <v>0.59757931206267978</v>
      </c>
      <c r="F47" s="19">
        <v>0.70135259011798379</v>
      </c>
      <c r="G47" s="19">
        <v>0.73444333898640868</v>
      </c>
      <c r="H47" s="19">
        <v>0.75251047695909679</v>
      </c>
      <c r="I47" s="19">
        <v>0.75892115099273771</v>
      </c>
      <c r="J47" s="19">
        <v>0.67551092600469131</v>
      </c>
      <c r="K47" s="19">
        <v>0.69520340139625214</v>
      </c>
      <c r="L47" s="19">
        <v>0.8019876563846623</v>
      </c>
      <c r="M47" s="19">
        <v>0.80846910207110567</v>
      </c>
      <c r="N47" s="19">
        <v>0.74301804465822918</v>
      </c>
      <c r="O47" s="19">
        <v>0.70749352800857568</v>
      </c>
      <c r="P47" s="19">
        <v>0.71439377933454096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31" s="21" customFormat="1" ht="16.5" customHeight="1">
      <c r="A48" s="21" t="s">
        <v>590</v>
      </c>
      <c r="C48" s="18" t="s">
        <v>5</v>
      </c>
      <c r="D48" s="20">
        <v>325.77973984351217</v>
      </c>
      <c r="E48" s="20">
        <v>304.7525491124378</v>
      </c>
      <c r="F48" s="20">
        <v>334.39717926410259</v>
      </c>
      <c r="G48" s="20">
        <v>345.26637985687267</v>
      </c>
      <c r="H48" s="20">
        <v>391.50668545017584</v>
      </c>
      <c r="I48" s="20">
        <v>432.24237905607043</v>
      </c>
      <c r="J48" s="20">
        <v>472.66198697555444</v>
      </c>
      <c r="K48" s="20">
        <v>489.5313759974087</v>
      </c>
      <c r="L48" s="20">
        <v>406.89328555984895</v>
      </c>
      <c r="M48" s="20">
        <v>395.89468096618913</v>
      </c>
      <c r="N48" s="20">
        <v>329.6423827451336</v>
      </c>
      <c r="O48" s="20">
        <v>357.54549705085498</v>
      </c>
      <c r="P48" s="46">
        <v>384.49455134281266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2"/>
      <c r="AD48" s="22"/>
      <c r="AE48" s="22"/>
    </row>
    <row r="49" spans="1:31" s="21" customFormat="1" ht="16.5" customHeight="1">
      <c r="A49" s="21" t="s">
        <v>591</v>
      </c>
      <c r="C49" s="18" t="s">
        <v>6</v>
      </c>
      <c r="D49" s="20">
        <v>193.14352339361309</v>
      </c>
      <c r="E49" s="20">
        <v>182.1138186479586</v>
      </c>
      <c r="F49" s="20">
        <v>234.5303278050261</v>
      </c>
      <c r="G49" s="20">
        <v>253.57859286183128</v>
      </c>
      <c r="H49" s="20">
        <v>294.61288260078686</v>
      </c>
      <c r="I49" s="20">
        <v>328.03788382107223</v>
      </c>
      <c r="J49" s="20">
        <v>319.2883365090741</v>
      </c>
      <c r="K49" s="20">
        <v>340.32387768358615</v>
      </c>
      <c r="L49" s="20">
        <v>326.32339248479843</v>
      </c>
      <c r="M49" s="20">
        <v>320.06861723546177</v>
      </c>
      <c r="N49" s="20">
        <v>244.93023866376873</v>
      </c>
      <c r="O49" s="20">
        <v>252.96112513208919</v>
      </c>
      <c r="P49" s="46">
        <v>274.68051566733061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2"/>
    </row>
    <row r="50" spans="1:31" s="21" customFormat="1" ht="6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31" s="21" customFormat="1" ht="6" customHeight="1">
      <c r="D51" s="23"/>
      <c r="E51" s="23"/>
      <c r="F51" s="23"/>
      <c r="G51" s="23"/>
      <c r="H51" s="23"/>
      <c r="I51" s="23"/>
      <c r="J51" s="23"/>
      <c r="K51" s="22"/>
      <c r="L51" s="22"/>
      <c r="M51" s="22"/>
      <c r="N51" s="22"/>
      <c r="O51" s="22"/>
      <c r="P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31" s="21" customFormat="1" ht="16.5" customHeight="1">
      <c r="C52" s="24" t="s">
        <v>7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31" s="21" customFormat="1" ht="16.5" customHeight="1">
      <c r="A53" s="21" t="s">
        <v>592</v>
      </c>
      <c r="C53" s="25" t="s">
        <v>8</v>
      </c>
      <c r="D53" s="26">
        <v>3.482601649049677E-2</v>
      </c>
      <c r="E53" s="26">
        <v>1.5396227989063815</v>
      </c>
      <c r="F53" s="26">
        <v>4.1258252699244107</v>
      </c>
      <c r="G53" s="26">
        <v>2.8565749198712687</v>
      </c>
      <c r="H53" s="26">
        <v>2.4361017300585042</v>
      </c>
      <c r="I53" s="26">
        <v>-9.7009281973262205</v>
      </c>
      <c r="J53" s="26">
        <v>-8.0575538759211298</v>
      </c>
      <c r="K53" s="26">
        <v>5.4850357128470639</v>
      </c>
      <c r="L53" s="26">
        <v>3.139526123697145</v>
      </c>
      <c r="M53" s="26">
        <v>4.3021405775604871</v>
      </c>
      <c r="N53" s="26">
        <v>1.6168200372345898</v>
      </c>
      <c r="O53" s="26">
        <v>7.4590276270161793</v>
      </c>
      <c r="P53" s="26">
        <v>1.2552084814798747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31" s="21" customFormat="1" ht="16.5" customHeight="1">
      <c r="A54" s="21" t="s">
        <v>593</v>
      </c>
      <c r="C54" s="25" t="s">
        <v>9</v>
      </c>
      <c r="D54" s="47">
        <v>-1.3169513370411501E-2</v>
      </c>
      <c r="E54" s="47">
        <v>-4.4289455840555991E-3</v>
      </c>
      <c r="F54" s="47">
        <v>-8.1548814002294634E-3</v>
      </c>
      <c r="G54" s="47">
        <v>-3.9050691314106434E-3</v>
      </c>
      <c r="H54" s="47">
        <v>4.1185605106681678E-2</v>
      </c>
      <c r="I54" s="47">
        <v>-0.13494555929942031</v>
      </c>
      <c r="J54" s="47">
        <v>0.21259031858959432</v>
      </c>
      <c r="K54" s="47">
        <v>0.53152887918756409</v>
      </c>
      <c r="L54" s="47">
        <v>-5.6511334817491155E-2</v>
      </c>
      <c r="M54" s="47">
        <v>-9.1183179783998369E-2</v>
      </c>
      <c r="N54" s="47">
        <v>-1.0433454321198021E-2</v>
      </c>
      <c r="O54" s="47">
        <v>7.2927165829802298E-2</v>
      </c>
      <c r="P54" s="47">
        <v>2.3312504507226439E-2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31" s="21" customFormat="1" ht="16.5" customHeight="1">
      <c r="A55" s="21" t="s">
        <v>594</v>
      </c>
      <c r="C55" s="25" t="s">
        <v>10</v>
      </c>
      <c r="D55" s="47">
        <v>-1.2589490031094663E-2</v>
      </c>
      <c r="E55" s="47">
        <v>2.1899608701390294E-2</v>
      </c>
      <c r="F55" s="47">
        <v>5.3838979510202778E-2</v>
      </c>
      <c r="G55" s="47">
        <v>3.640531667055158E-2</v>
      </c>
      <c r="H55" s="47">
        <v>7.6019580745446014E-2</v>
      </c>
      <c r="I55" s="47">
        <v>-0.2329889363404124</v>
      </c>
      <c r="J55" s="47">
        <v>8.3365523849921352E-2</v>
      </c>
      <c r="K55" s="47">
        <v>0.66271417880936934</v>
      </c>
      <c r="L55" s="47">
        <v>-1.8071981789812841E-2</v>
      </c>
      <c r="M55" s="47">
        <v>-4.0103821406631823E-2</v>
      </c>
      <c r="N55" s="47">
        <v>1.1578671454276712E-2</v>
      </c>
      <c r="O55" s="47">
        <v>0.19937608752073377</v>
      </c>
      <c r="P55" s="47">
        <v>4.1613932662486253E-2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31" s="21" customForma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+P43</f>
        <v>Source : MKG_destination - Décembre 2024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31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57"/>
    </row>
    <row r="58" spans="1:31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57"/>
    </row>
    <row r="59" spans="1:31" s="21" customFormat="1" ht="48" customHeight="1">
      <c r="C59" s="15" t="s">
        <v>60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31" s="21" customFormat="1" ht="16.5" customHeight="1">
      <c r="A60" s="21" t="s">
        <v>595</v>
      </c>
      <c r="C60" s="18" t="s">
        <v>4</v>
      </c>
      <c r="D60" s="19">
        <v>0.629128201564914</v>
      </c>
      <c r="E60" s="19">
        <v>0.63214873992771836</v>
      </c>
      <c r="F60" s="19">
        <v>0.74647714509027263</v>
      </c>
      <c r="G60" s="19">
        <v>0.74796680358976653</v>
      </c>
      <c r="H60" s="19">
        <v>0.75453045998190349</v>
      </c>
      <c r="I60" s="19">
        <v>0.75813250372203034</v>
      </c>
      <c r="J60" s="19">
        <v>0.69223605465434435</v>
      </c>
      <c r="K60" s="19">
        <v>0.68158052973739625</v>
      </c>
      <c r="L60" s="19">
        <v>0.80284375301369026</v>
      </c>
      <c r="M60" s="19">
        <v>0.82120672605663003</v>
      </c>
      <c r="N60" s="19">
        <v>0.74771743143902525</v>
      </c>
      <c r="O60" s="19">
        <v>0.70968354960008417</v>
      </c>
      <c r="P60" s="19">
        <v>0.72711953603908852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31" s="21" customFormat="1" ht="16.5" customHeight="1">
      <c r="A61" s="21" t="s">
        <v>596</v>
      </c>
      <c r="C61" s="18" t="s">
        <v>5</v>
      </c>
      <c r="D61" s="20">
        <v>171.81688515783549</v>
      </c>
      <c r="E61" s="20">
        <v>164.07641105702339</v>
      </c>
      <c r="F61" s="20">
        <v>179.88693788432619</v>
      </c>
      <c r="G61" s="20">
        <v>188.32966866270277</v>
      </c>
      <c r="H61" s="20">
        <v>208.5812038541911</v>
      </c>
      <c r="I61" s="20">
        <v>228.15932755655419</v>
      </c>
      <c r="J61" s="20">
        <v>242.87060071524485</v>
      </c>
      <c r="K61" s="20">
        <v>261.47858339362296</v>
      </c>
      <c r="L61" s="20">
        <v>221.96466287608646</v>
      </c>
      <c r="M61" s="20">
        <v>214.88550502571985</v>
      </c>
      <c r="N61" s="20">
        <v>182.63789312976519</v>
      </c>
      <c r="O61" s="20">
        <v>185.81054771995943</v>
      </c>
      <c r="P61" s="46">
        <v>205.03563981158351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2"/>
      <c r="AD61" s="22"/>
      <c r="AE61" s="22"/>
    </row>
    <row r="62" spans="1:31" s="21" customFormat="1" ht="16.5" customHeight="1">
      <c r="A62" s="21" t="s">
        <v>597</v>
      </c>
      <c r="C62" s="18" t="s">
        <v>6</v>
      </c>
      <c r="D62" s="20">
        <v>108.0948479578344</v>
      </c>
      <c r="E62" s="20">
        <v>103.7206965015597</v>
      </c>
      <c r="F62" s="20">
        <v>134.28148783092303</v>
      </c>
      <c r="G62" s="20">
        <v>140.86434029076159</v>
      </c>
      <c r="H62" s="20">
        <v>157.380871687682</v>
      </c>
      <c r="I62" s="20">
        <v>172.97500224798526</v>
      </c>
      <c r="J62" s="20">
        <v>168.12378643065171</v>
      </c>
      <c r="K62" s="20">
        <v>178.21871138440946</v>
      </c>
      <c r="L62" s="20">
        <v>178.20294297985581</v>
      </c>
      <c r="M62" s="20">
        <v>176.46542205919692</v>
      </c>
      <c r="N62" s="20">
        <v>136.56153633442321</v>
      </c>
      <c r="O62" s="20">
        <v>131.86668905903664</v>
      </c>
      <c r="P62" s="46">
        <v>149.08541929127625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2"/>
    </row>
    <row r="63" spans="1:31" s="21" customFormat="1" ht="6" customHeight="1"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31" s="21" customFormat="1" ht="6" customHeight="1">
      <c r="D64" s="23"/>
      <c r="E64" s="23"/>
      <c r="F64" s="23"/>
      <c r="G64" s="23"/>
      <c r="H64" s="23"/>
      <c r="I64" s="23"/>
      <c r="J64" s="23"/>
      <c r="K64" s="22"/>
      <c r="L64" s="22"/>
      <c r="M64" s="22"/>
      <c r="N64" s="22"/>
      <c r="O64" s="22"/>
      <c r="P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s="21" customFormat="1" ht="16.5" customHeight="1">
      <c r="C65" s="24" t="s">
        <v>7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s="21" customFormat="1" ht="16.5" customHeight="1">
      <c r="A66" s="21" t="s">
        <v>598</v>
      </c>
      <c r="C66" s="25" t="s">
        <v>8</v>
      </c>
      <c r="D66" s="26">
        <v>-1.880800882127398</v>
      </c>
      <c r="E66" s="26">
        <v>-1.544946495897892</v>
      </c>
      <c r="F66" s="26">
        <v>3.0711271434292975</v>
      </c>
      <c r="G66" s="26">
        <v>-3.7406203145178285</v>
      </c>
      <c r="H66" s="26">
        <v>-1.4267164432064217</v>
      </c>
      <c r="I66" s="26">
        <v>-12.805615945444504</v>
      </c>
      <c r="J66" s="26">
        <v>-8.6254760942270696</v>
      </c>
      <c r="K66" s="26">
        <v>0.52388290552501937</v>
      </c>
      <c r="L66" s="26">
        <v>0.72342264746938501</v>
      </c>
      <c r="M66" s="26">
        <v>3.0564917816862658</v>
      </c>
      <c r="N66" s="26">
        <v>7.265098175939233E-2</v>
      </c>
      <c r="O66" s="26">
        <v>3.6241521924746722</v>
      </c>
      <c r="P66" s="26">
        <v>-1.5888408279612576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s="21" customFormat="1" ht="16.5" customHeight="1">
      <c r="A67" s="21" t="s">
        <v>599</v>
      </c>
      <c r="C67" s="25" t="s">
        <v>9</v>
      </c>
      <c r="D67" s="47">
        <v>1.6077730907742005E-3</v>
      </c>
      <c r="E67" s="47">
        <v>5.0629140519589111E-3</v>
      </c>
      <c r="F67" s="47">
        <v>4.44331408300358E-3</v>
      </c>
      <c r="G67" s="47">
        <v>3.0028584504773193E-3</v>
      </c>
      <c r="H67" s="47">
        <v>2.4046393126718524E-2</v>
      </c>
      <c r="I67" s="47">
        <v>-0.12504403644952644</v>
      </c>
      <c r="J67" s="47">
        <v>0.20636151496950905</v>
      </c>
      <c r="K67" s="47">
        <v>0.62899389202127942</v>
      </c>
      <c r="L67" s="47">
        <v>-4.6976245280358819E-2</v>
      </c>
      <c r="M67" s="47">
        <v>-9.125327834322905E-2</v>
      </c>
      <c r="N67" s="47">
        <v>-8.2434558329171903E-3</v>
      </c>
      <c r="O67" s="47">
        <v>5.6664437473165741E-2</v>
      </c>
      <c r="P67" s="47">
        <v>2.9871468873720719E-2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 s="21" customFormat="1" ht="16.5" customHeight="1">
      <c r="A68" s="21" t="s">
        <v>600</v>
      </c>
      <c r="C68" s="25" t="s">
        <v>10</v>
      </c>
      <c r="D68" s="47">
        <v>-2.7466459109521724E-2</v>
      </c>
      <c r="E68" s="47">
        <v>-1.8914428928680782E-2</v>
      </c>
      <c r="F68" s="47">
        <v>4.7540830176639348E-2</v>
      </c>
      <c r="G68" s="47">
        <v>-4.4768746069482002E-2</v>
      </c>
      <c r="H68" s="47">
        <v>5.0423824315264376E-3</v>
      </c>
      <c r="I68" s="47">
        <v>-0.25147704675505866</v>
      </c>
      <c r="J68" s="47">
        <v>7.2699791543901604E-2</v>
      </c>
      <c r="K68" s="47">
        <v>0.64161180471798107</v>
      </c>
      <c r="L68" s="47">
        <v>-3.8310700880209825E-2</v>
      </c>
      <c r="M68" s="47">
        <v>-5.6122617942635289E-2</v>
      </c>
      <c r="N68" s="47">
        <v>-7.2788914116571624E-3</v>
      </c>
      <c r="O68" s="47">
        <v>0.11352920950109424</v>
      </c>
      <c r="P68" s="47">
        <v>7.848799401466211E-3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s="21" customFormat="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+P56</f>
        <v>Source : MKG_destination - Décembre 2024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 s="31" customFormat="1"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2" spans="1:29" s="21" customFormat="1" ht="24.6">
      <c r="B72" s="43" t="s">
        <v>80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ht="15">
      <c r="C73" s="58"/>
    </row>
    <row r="74" spans="1:29">
      <c r="B74" s="67"/>
      <c r="C74" s="67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7"/>
      <c r="R74" s="68"/>
      <c r="S74" s="68"/>
      <c r="T74" s="68"/>
      <c r="U74" s="68"/>
    </row>
    <row r="75" spans="1:29" s="34" customFormat="1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s="59" customFormat="1">
      <c r="D76" s="60">
        <f t="shared" ref="D76:N76" si="0">+EDATE(E76,-1)</f>
        <v>45292</v>
      </c>
      <c r="E76" s="60">
        <f t="shared" si="0"/>
        <v>45323</v>
      </c>
      <c r="F76" s="60">
        <f t="shared" si="0"/>
        <v>45352</v>
      </c>
      <c r="G76" s="60">
        <f t="shared" si="0"/>
        <v>45383</v>
      </c>
      <c r="H76" s="60">
        <f t="shared" si="0"/>
        <v>45413</v>
      </c>
      <c r="I76" s="60">
        <f t="shared" si="0"/>
        <v>45444</v>
      </c>
      <c r="J76" s="60">
        <f t="shared" si="0"/>
        <v>45474</v>
      </c>
      <c r="K76" s="60">
        <f t="shared" si="0"/>
        <v>45505</v>
      </c>
      <c r="L76" s="60">
        <f t="shared" si="0"/>
        <v>45536</v>
      </c>
      <c r="M76" s="60">
        <f t="shared" si="0"/>
        <v>45566</v>
      </c>
      <c r="N76" s="60">
        <f t="shared" si="0"/>
        <v>45597</v>
      </c>
      <c r="O76" s="60">
        <v>45627</v>
      </c>
      <c r="P76" s="69"/>
    </row>
    <row r="77" spans="1:29" s="61" customFormat="1">
      <c r="B77" s="62"/>
      <c r="C77" s="61" t="s">
        <v>56</v>
      </c>
      <c r="D77" s="63">
        <v>-7.9085257634733952E-2</v>
      </c>
      <c r="E77" s="63">
        <v>-9.8627149155718241E-2</v>
      </c>
      <c r="F77" s="63">
        <v>3.1114507016321902E-2</v>
      </c>
      <c r="G77" s="63">
        <v>-0.15763165127257861</v>
      </c>
      <c r="H77" s="63">
        <v>-7.3782365048567944E-2</v>
      </c>
      <c r="I77" s="63">
        <v>-0.27128977687710409</v>
      </c>
      <c r="J77" s="63">
        <v>0.21469510787463153</v>
      </c>
      <c r="K77" s="63">
        <v>0.69135341400903272</v>
      </c>
      <c r="L77" s="63">
        <v>-8.5232825683393743E-2</v>
      </c>
      <c r="M77" s="63">
        <v>-3.1853526586053893E-2</v>
      </c>
      <c r="N77" s="63">
        <v>-7.6488474081450875E-3</v>
      </c>
      <c r="O77" s="63">
        <v>2.001805625777342E-2</v>
      </c>
    </row>
    <row r="78" spans="1:29" s="61" customFormat="1">
      <c r="B78" s="62"/>
      <c r="C78" s="61" t="s">
        <v>57</v>
      </c>
      <c r="D78" s="63">
        <v>-2.3696290058985992E-2</v>
      </c>
      <c r="E78" s="63">
        <v>-3.967145408710282E-2</v>
      </c>
      <c r="F78" s="63">
        <v>5.2716769122523655E-2</v>
      </c>
      <c r="G78" s="63">
        <v>-0.12157163794833958</v>
      </c>
      <c r="H78" s="63">
        <v>-7.6127205311345647E-2</v>
      </c>
      <c r="I78" s="63">
        <v>-0.28676193450871534</v>
      </c>
      <c r="J78" s="63">
        <v>9.4347782462703034E-2</v>
      </c>
      <c r="K78" s="63">
        <v>0.68927697532178156</v>
      </c>
      <c r="L78" s="63">
        <v>-3.3221785150077898E-2</v>
      </c>
      <c r="M78" s="63">
        <v>-5.3974316419720725E-2</v>
      </c>
      <c r="N78" s="63">
        <v>-2.8746959747508738E-2</v>
      </c>
      <c r="O78" s="63">
        <v>2.4312418210396203E-2</v>
      </c>
    </row>
    <row r="79" spans="1:29" s="61" customFormat="1">
      <c r="B79" s="62"/>
      <c r="C79" s="61" t="s">
        <v>58</v>
      </c>
      <c r="D79" s="63">
        <v>-3.6607451804408608E-2</v>
      </c>
      <c r="E79" s="63">
        <v>-4.1521619366429841E-2</v>
      </c>
      <c r="F79" s="63">
        <v>3.9785093242200809E-2</v>
      </c>
      <c r="G79" s="63">
        <v>-8.8510815040809487E-2</v>
      </c>
      <c r="H79" s="63">
        <v>-3.9330431391110698E-2</v>
      </c>
      <c r="I79" s="63">
        <v>-0.25921445198989246</v>
      </c>
      <c r="J79" s="63">
        <v>2.0348626107587586E-2</v>
      </c>
      <c r="K79" s="63">
        <v>0.57125013368695887</v>
      </c>
      <c r="L79" s="63">
        <v>-6.1915935518305321E-2</v>
      </c>
      <c r="M79" s="63">
        <v>-8.4315796300856061E-2</v>
      </c>
      <c r="N79" s="63">
        <v>-2.208574364186533E-2</v>
      </c>
      <c r="O79" s="63">
        <v>5.6653169211990484E-2</v>
      </c>
    </row>
    <row r="80" spans="1:29" s="59" customFormat="1">
      <c r="B80" s="64"/>
      <c r="C80" s="61" t="s">
        <v>59</v>
      </c>
      <c r="D80" s="63">
        <v>-1.2589490031094663E-2</v>
      </c>
      <c r="E80" s="63">
        <v>2.1899608701390294E-2</v>
      </c>
      <c r="F80" s="63">
        <v>5.3838979510202778E-2</v>
      </c>
      <c r="G80" s="63">
        <v>3.640531667055158E-2</v>
      </c>
      <c r="H80" s="63">
        <v>7.6019580745446014E-2</v>
      </c>
      <c r="I80" s="63">
        <v>-0.2329889363404124</v>
      </c>
      <c r="J80" s="63">
        <v>8.3365523849921352E-2</v>
      </c>
      <c r="K80" s="63">
        <v>0.66271417880936934</v>
      </c>
      <c r="L80" s="63">
        <v>-1.8071981789812841E-2</v>
      </c>
      <c r="M80" s="63">
        <v>-4.0103821406631823E-2</v>
      </c>
      <c r="N80" s="63">
        <v>1.1578671454276712E-2</v>
      </c>
      <c r="O80" s="63">
        <v>0.19937608752073377</v>
      </c>
    </row>
    <row r="81" spans="2:29" s="34" customFormat="1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2:29" s="34" customFormat="1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2:29" s="34" customFormat="1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2:29" s="34" customForma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2:29">
      <c r="B85" s="67"/>
      <c r="C85" s="67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7"/>
      <c r="Q85" s="67"/>
      <c r="R85" s="68"/>
      <c r="S85" s="68"/>
      <c r="T85" s="68"/>
      <c r="U85" s="68"/>
    </row>
    <row r="86" spans="2:29">
      <c r="B86" s="67"/>
      <c r="C86" s="6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7"/>
      <c r="Q86" s="67"/>
      <c r="R86" s="68"/>
      <c r="S86" s="68"/>
      <c r="T86" s="68"/>
      <c r="U86" s="68"/>
    </row>
    <row r="87" spans="2:29">
      <c r="B87" s="67"/>
      <c r="C87" s="67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7"/>
      <c r="R87" s="68"/>
      <c r="S87" s="68"/>
      <c r="T87" s="68"/>
      <c r="U87" s="68"/>
    </row>
    <row r="88" spans="2:29">
      <c r="B88" s="67"/>
      <c r="C88" s="67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7"/>
      <c r="R88" s="68"/>
      <c r="S88" s="68"/>
      <c r="T88" s="68"/>
      <c r="U88" s="68"/>
    </row>
    <row r="89" spans="2:29">
      <c r="B89" s="67"/>
      <c r="C89" s="67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7"/>
      <c r="R89" s="68"/>
      <c r="S89" s="68"/>
      <c r="T89" s="68"/>
      <c r="U89" s="68"/>
    </row>
    <row r="95" spans="2:29">
      <c r="C95" s="30"/>
    </row>
    <row r="96" spans="2:29">
      <c r="O96" s="2"/>
      <c r="P96" s="2" t="str">
        <f>+P69</f>
        <v>Source : MKG_destination - Décembre 2024</v>
      </c>
    </row>
    <row r="98" spans="3:3">
      <c r="C98" s="66" t="s">
        <v>82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17</vt:i4>
      </vt:variant>
    </vt:vector>
  </HeadingPairs>
  <TitlesOfParts>
    <vt:vector size="26" baseType="lpstr">
      <vt:lpstr>Carte Zones</vt:lpstr>
      <vt:lpstr>92, 93, 94, 75</vt:lpstr>
      <vt:lpstr>Observatoire Paris</vt:lpstr>
      <vt:lpstr>Benchmark Paris</vt:lpstr>
      <vt:lpstr>Observatoire CDT 92</vt:lpstr>
      <vt:lpstr>Observatoire CDT 93</vt:lpstr>
      <vt:lpstr>Observatoire CDT 94</vt:lpstr>
      <vt:lpstr>Consolidation sans Paris</vt:lpstr>
      <vt:lpstr>Consolidation av Paris</vt:lpstr>
      <vt:lpstr>'92, 93, 94, 75'!Impression_des_titres</vt:lpstr>
      <vt:lpstr>'Benchmark Paris'!Impression_des_titres</vt:lpstr>
      <vt:lpstr>'Consolidation av Paris'!Impression_des_titres</vt:lpstr>
      <vt:lpstr>'Consolidation sans Paris'!Impression_des_titres</vt:lpstr>
      <vt:lpstr>'Observatoire CDT 92'!Impression_des_titres</vt:lpstr>
      <vt:lpstr>'Observatoire CDT 93'!Impression_des_titres</vt:lpstr>
      <vt:lpstr>'Observatoire CDT 94'!Impression_des_titres</vt:lpstr>
      <vt:lpstr>'Observatoire Paris'!Impression_des_titres</vt:lpstr>
      <vt:lpstr>'92, 93, 94, 75'!Zone_d_impression</vt:lpstr>
      <vt:lpstr>'Benchmark Paris'!Zone_d_impression</vt:lpstr>
      <vt:lpstr>'Carte Zones'!Zone_d_impression</vt:lpstr>
      <vt:lpstr>'Consolidation av Paris'!Zone_d_impression</vt:lpstr>
      <vt:lpstr>'Consolidation sans Paris'!Zone_d_impression</vt:lpstr>
      <vt:lpstr>'Observatoire CDT 92'!Zone_d_impression</vt:lpstr>
      <vt:lpstr>'Observatoire CDT 93'!Zone_d_impression</vt:lpstr>
      <vt:lpstr>'Observatoire CDT 94'!Zone_d_impression</vt:lpstr>
      <vt:lpstr>'Observatoire Paris'!Zone_d_impression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DE SAN JUAN</dc:creator>
  <cp:lastModifiedBy>Laurence Poirier</cp:lastModifiedBy>
  <dcterms:created xsi:type="dcterms:W3CDTF">2025-01-14T14:10:29Z</dcterms:created>
  <dcterms:modified xsi:type="dcterms:W3CDTF">2025-02-03T08:07:46Z</dcterms:modified>
</cp:coreProperties>
</file>